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6915" windowHeight="5190" firstSheet="10" activeTab="12"/>
  </bookViews>
  <sheets>
    <sheet name="Ingresos Trim. 1" sheetId="1" r:id="rId1"/>
    <sheet name="Gastos Trim. 1" sheetId="2" r:id="rId2"/>
    <sheet name="Liquidación Trim. 1 " sheetId="3" r:id="rId3"/>
    <sheet name="Ingresos Trim. 2" sheetId="4" r:id="rId4"/>
    <sheet name="Gastos Trim. 2" sheetId="5" r:id="rId5"/>
    <sheet name="Liquidación Trim. 2" sheetId="6" r:id="rId6"/>
    <sheet name="Ingresos Trim. 3" sheetId="7" r:id="rId7"/>
    <sheet name="Gastos Trim. 3" sheetId="8" r:id="rId8"/>
    <sheet name="Liquidación Trim. 3" sheetId="9" r:id="rId9"/>
    <sheet name="Ingresos Trim. 4" sheetId="10" r:id="rId10"/>
    <sheet name="Gastos Trim. 4" sheetId="11" r:id="rId11"/>
    <sheet name="Liquidación Trim. 4" sheetId="12" r:id="rId12"/>
    <sheet name="Resumen anual 390" sheetId="13" r:id="rId13"/>
    <sheet name="Hoja1" sheetId="14" r:id="rId14"/>
  </sheets>
  <definedNames/>
  <calcPr fullCalcOnLoad="1"/>
</workbook>
</file>

<file path=xl/comments11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108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109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108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109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H4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Introduce la cantidad a compensar</t>
        </r>
        <r>
          <rPr>
            <b/>
            <u val="single"/>
            <sz val="9"/>
            <rFont val="Tahoma"/>
            <family val="2"/>
          </rPr>
          <t xml:space="preserve"> sin</t>
        </r>
        <r>
          <rPr>
            <sz val="9"/>
            <rFont val="Tahoma"/>
            <family val="0"/>
          </rPr>
          <t xml:space="preserve"> signo menos, o sea positiva.
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108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109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comments8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10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108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109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sharedStrings.xml><?xml version="1.0" encoding="utf-8"?>
<sst xmlns="http://schemas.openxmlformats.org/spreadsheetml/2006/main" count="545" uniqueCount="153">
  <si>
    <t>Nª de Factura</t>
  </si>
  <si>
    <t>Fecha</t>
  </si>
  <si>
    <t>N.I.F.</t>
  </si>
  <si>
    <t>Razón social del Cliente</t>
  </si>
  <si>
    <t>Base imponible</t>
  </si>
  <si>
    <t>cuota</t>
  </si>
  <si>
    <t>retención</t>
  </si>
  <si>
    <t>Total</t>
  </si>
  <si>
    <t>Totales</t>
  </si>
  <si>
    <t xml:space="preserve">Totales mes </t>
  </si>
  <si>
    <t>IVA</t>
  </si>
  <si>
    <t>Retención</t>
  </si>
  <si>
    <t>Libro de facturas emitidas e ingresos</t>
  </si>
  <si>
    <t>S/ Ftra.</t>
  </si>
  <si>
    <t xml:space="preserve"> IVA</t>
  </si>
  <si>
    <t xml:space="preserve">Tipo de </t>
  </si>
  <si>
    <t xml:space="preserve">Total cuotas sin IVA </t>
  </si>
  <si>
    <t>Bases</t>
  </si>
  <si>
    <t>Cuotas</t>
  </si>
  <si>
    <t>Sin IVA</t>
  </si>
  <si>
    <t xml:space="preserve">NIF </t>
  </si>
  <si>
    <t>Apellidos y nombre</t>
  </si>
  <si>
    <t>Período</t>
  </si>
  <si>
    <t>Ejerc. De devengo</t>
  </si>
  <si>
    <t>Base Imponible</t>
  </si>
  <si>
    <t>07</t>
  </si>
  <si>
    <t>08</t>
  </si>
  <si>
    <t>09</t>
  </si>
  <si>
    <t>Total cuota devengada</t>
  </si>
  <si>
    <t>C</t>
  </si>
  <si>
    <t>Cuotas soportadas en oper. interiores</t>
  </si>
  <si>
    <t>Cuota</t>
  </si>
  <si>
    <t>en bienes de inversión</t>
  </si>
  <si>
    <t>Total a deducir</t>
  </si>
  <si>
    <t xml:space="preserve">Diferencia </t>
  </si>
  <si>
    <t>Resultado</t>
  </si>
  <si>
    <t>46</t>
  </si>
  <si>
    <t>Cuotas a compensar de períodos anteriors</t>
  </si>
  <si>
    <t>Libro de facturas recibidas y gastos</t>
  </si>
  <si>
    <t>Bienes de Inversión</t>
  </si>
  <si>
    <t>Tipo de</t>
  </si>
  <si>
    <t>Amortización del Bien primer año</t>
  </si>
  <si>
    <t>segundo año</t>
  </si>
  <si>
    <t>Tercer año</t>
  </si>
  <si>
    <t>cuarto año</t>
  </si>
  <si>
    <t>Quinto año</t>
  </si>
  <si>
    <t>Sexto año</t>
  </si>
  <si>
    <t>Nº</t>
  </si>
  <si>
    <t>Fra.</t>
  </si>
  <si>
    <t>Clasificación según el tipo de gastos</t>
  </si>
  <si>
    <t>Comidas</t>
  </si>
  <si>
    <t>Hoteles</t>
  </si>
  <si>
    <t>Colegio</t>
  </si>
  <si>
    <t>Seg. Soc.</t>
  </si>
  <si>
    <t>Peajes</t>
  </si>
  <si>
    <t>Seguros</t>
  </si>
  <si>
    <t>Gtos. Financ</t>
  </si>
  <si>
    <t>Reparación</t>
  </si>
  <si>
    <t>Otros</t>
  </si>
  <si>
    <t>GasOil</t>
  </si>
  <si>
    <t>Total gastos clasificados …….</t>
  </si>
  <si>
    <t>Amortizac.</t>
  </si>
  <si>
    <t>A. Acumul</t>
  </si>
  <si>
    <t>Septimo año</t>
  </si>
  <si>
    <t>Octavo año</t>
  </si>
  <si>
    <t>Totales bases e IVA</t>
  </si>
  <si>
    <t>Noveno</t>
  </si>
  <si>
    <t>Décimo</t>
  </si>
  <si>
    <t>%</t>
  </si>
  <si>
    <t xml:space="preserve">Rellenar </t>
  </si>
  <si>
    <t>Cumplimentar</t>
  </si>
  <si>
    <t xml:space="preserve">Amortiz. Anual </t>
  </si>
  <si>
    <t>Undécimo</t>
  </si>
  <si>
    <t>duodécimo</t>
  </si>
  <si>
    <t>trigésimo</t>
  </si>
  <si>
    <t>Total Base imponible y cuota respectivamente al 21%</t>
  </si>
  <si>
    <t>Total Base imponible y cuotas respectivamente al 10 %</t>
  </si>
  <si>
    <t xml:space="preserve">Cambiar los ti8pos de las formulas está mal </t>
  </si>
  <si>
    <t>Trasladar los datos de la Base Imponible</t>
  </si>
  <si>
    <t>Total Base Imponible y cuota respectivamente al 4%</t>
  </si>
  <si>
    <t>Total bases con y sin IVA</t>
  </si>
  <si>
    <t>Con IVA</t>
  </si>
  <si>
    <t>27</t>
  </si>
  <si>
    <t>28</t>
  </si>
  <si>
    <t>29</t>
  </si>
  <si>
    <t>30</t>
  </si>
  <si>
    <t>31</t>
  </si>
  <si>
    <t>45</t>
  </si>
  <si>
    <t>67</t>
  </si>
  <si>
    <t>71</t>
  </si>
  <si>
    <t>06</t>
  </si>
  <si>
    <t>05</t>
  </si>
  <si>
    <t>Total bases</t>
  </si>
  <si>
    <t>Gastos</t>
  </si>
  <si>
    <t>Ingresos</t>
  </si>
  <si>
    <t>Prueba</t>
  </si>
  <si>
    <t xml:space="preserve">Elegir la </t>
  </si>
  <si>
    <t>Casilla según</t>
  </si>
  <si>
    <t xml:space="preserve">el tipo % </t>
  </si>
  <si>
    <t xml:space="preserve">Si son iguales </t>
  </si>
  <si>
    <t>Bienes de inversión</t>
  </si>
  <si>
    <t>49</t>
  </si>
  <si>
    <t>191</t>
  </si>
  <si>
    <t>604</t>
  </si>
  <si>
    <t>606</t>
  </si>
  <si>
    <t xml:space="preserve">Total cuotas </t>
  </si>
  <si>
    <t>soportadas deducibles</t>
  </si>
  <si>
    <t>,,,,,,,,,,,,,,,,,,,,,,,,,,,,,,,,,,,,,,,,,,,</t>
  </si>
  <si>
    <t xml:space="preserve">Ingresado  Trim. </t>
  </si>
  <si>
    <t>1º</t>
  </si>
  <si>
    <t>2º</t>
  </si>
  <si>
    <t>3º</t>
  </si>
  <si>
    <t>4º</t>
  </si>
  <si>
    <t>A compensar /devolver</t>
  </si>
  <si>
    <t>Recuerde incluir las amortizaciones anuales</t>
  </si>
  <si>
    <t>Adquisiciones intracomunitarias</t>
  </si>
  <si>
    <t>NIF</t>
  </si>
  <si>
    <t>Razón social</t>
  </si>
  <si>
    <t>Pais</t>
  </si>
  <si>
    <t>Suma</t>
  </si>
  <si>
    <t>Adquis. Intracom</t>
  </si>
  <si>
    <t>Adquis Intrac.</t>
  </si>
  <si>
    <t>Adqui. Intrac</t>
  </si>
  <si>
    <t>Intracomunit.</t>
  </si>
  <si>
    <t>Importaciones</t>
  </si>
  <si>
    <t>Cuotas a compensar periodos ant.</t>
  </si>
  <si>
    <t>Resultado final</t>
  </si>
  <si>
    <t>1T</t>
  </si>
  <si>
    <t>2T</t>
  </si>
  <si>
    <t>3T</t>
  </si>
  <si>
    <t>4T</t>
  </si>
  <si>
    <t>Consumos de explotación</t>
  </si>
  <si>
    <t>Seguridad Social a cargo de la empresa</t>
  </si>
  <si>
    <t>Reparaciones y conservación</t>
  </si>
  <si>
    <t>Servicios de profesionales independientes</t>
  </si>
  <si>
    <t>Amortizaciones:dotaciones del ejercicio fiscalmente deducibles</t>
  </si>
  <si>
    <t>Otros gastos fiscalmente deducibles (excepto provisiones</t>
  </si>
  <si>
    <t>Datos para la confección del I.R.P.F.</t>
  </si>
  <si>
    <t>=========&gt;</t>
  </si>
  <si>
    <t>Neto</t>
  </si>
  <si>
    <t>Datos para la confección del resumen anual del IVA</t>
  </si>
  <si>
    <t>Ingresado anualmente</t>
  </si>
  <si>
    <t>Cuotas a compensar del ejercicio anterior</t>
  </si>
  <si>
    <r>
      <t xml:space="preserve">Si es a </t>
    </r>
    <r>
      <rPr>
        <b/>
        <sz val="10"/>
        <rFont val="Arial"/>
        <family val="2"/>
      </rPr>
      <t>compensar</t>
    </r>
    <r>
      <rPr>
        <sz val="10"/>
        <color indexed="9"/>
        <rFont val="Arial"/>
        <family val="2"/>
      </rPr>
      <t xml:space="preserve"> trasladar al 1T del año siguiente.</t>
    </r>
  </si>
  <si>
    <t xml:space="preserve"> Casilla 67 de Liquidación Trim. 1</t>
  </si>
  <si>
    <t>Concepto 1</t>
  </si>
  <si>
    <t>Concepto 2</t>
  </si>
  <si>
    <t>Sueldos y salarios</t>
  </si>
  <si>
    <t>Otros gastos de personal</t>
  </si>
  <si>
    <t>Arrendamientos y cánones</t>
  </si>
  <si>
    <t>Otros servicios exteriores</t>
  </si>
  <si>
    <t>Tributos fiscalmente deducibles</t>
  </si>
  <si>
    <t>Gastos financieros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</si>
</sst>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0000"/>
    <numFmt numFmtId="166" formatCode="0.0000"/>
    <numFmt numFmtId="167" formatCode="0.000"/>
    <numFmt numFmtId="168" formatCode="0.000000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4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B0F0"/>
      <name val="Arial Rounded MT Bold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44" fontId="0" fillId="0" borderId="13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/>
    </xf>
    <xf numFmtId="44" fontId="0" fillId="0" borderId="15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4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0" fillId="33" borderId="10" xfId="0" applyNumberFormat="1" applyFill="1" applyBorder="1" applyAlignment="1" applyProtection="1">
      <alignment/>
      <protection locked="0"/>
    </xf>
    <xf numFmtId="44" fontId="0" fillId="33" borderId="15" xfId="0" applyNumberForma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44" fontId="0" fillId="0" borderId="22" xfId="0" applyNumberFormat="1" applyBorder="1" applyAlignment="1" applyProtection="1">
      <alignment/>
      <protection/>
    </xf>
    <xf numFmtId="2" fontId="0" fillId="33" borderId="19" xfId="0" applyNumberFormat="1" applyFill="1" applyBorder="1" applyAlignment="1" applyProtection="1">
      <alignment/>
      <protection locked="0"/>
    </xf>
    <xf numFmtId="44" fontId="0" fillId="33" borderId="12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9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right"/>
      <protection/>
    </xf>
    <xf numFmtId="44" fontId="0" fillId="0" borderId="19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2" fontId="0" fillId="0" borderId="28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9" fontId="0" fillId="33" borderId="0" xfId="0" applyNumberFormat="1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44" fontId="0" fillId="0" borderId="18" xfId="0" applyNumberForma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44" fontId="0" fillId="0" borderId="36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21" xfId="0" applyBorder="1" applyAlignment="1" applyProtection="1">
      <alignment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2" fontId="0" fillId="0" borderId="34" xfId="0" applyNumberForma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4" fontId="0" fillId="0" borderId="0" xfId="0" applyNumberFormat="1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1" fillId="0" borderId="18" xfId="0" applyNumberFormat="1" applyFont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49" fontId="6" fillId="6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/>
      <protection/>
    </xf>
    <xf numFmtId="0" fontId="6" fillId="6" borderId="0" xfId="0" applyFont="1" applyFill="1" applyBorder="1" applyAlignment="1" applyProtection="1">
      <alignment horizontal="center"/>
      <protection/>
    </xf>
    <xf numFmtId="9" fontId="0" fillId="0" borderId="0" xfId="0" applyNumberFormat="1" applyBorder="1" applyAlignment="1" applyProtection="1">
      <alignment/>
      <protection/>
    </xf>
    <xf numFmtId="44" fontId="45" fillId="0" borderId="0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6" borderId="18" xfId="0" applyFont="1" applyFill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/>
      <protection/>
    </xf>
    <xf numFmtId="0" fontId="6" fillId="6" borderId="19" xfId="0" applyFont="1" applyFill="1" applyBorder="1" applyAlignment="1" applyProtection="1">
      <alignment horizontal="center"/>
      <protection/>
    </xf>
    <xf numFmtId="0" fontId="6" fillId="6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6" borderId="0" xfId="0" applyFont="1" applyFill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6" borderId="0" xfId="0" applyFill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6" fillId="2" borderId="36" xfId="0" applyFont="1" applyFill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0" fillId="0" borderId="16" xfId="0" applyNumberFormat="1" applyFill="1" applyBorder="1" applyAlignment="1" applyProtection="1">
      <alignment horizontal="center"/>
      <protection locked="0"/>
    </xf>
    <xf numFmtId="44" fontId="1" fillId="0" borderId="11" xfId="0" applyNumberFormat="1" applyFont="1" applyBorder="1" applyAlignment="1" applyProtection="1">
      <alignment/>
      <protection/>
    </xf>
    <xf numFmtId="44" fontId="1" fillId="0" borderId="36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0" fillId="0" borderId="44" xfId="0" applyNumberFormat="1" applyBorder="1" applyAlignment="1" applyProtection="1">
      <alignment/>
      <protection/>
    </xf>
    <xf numFmtId="2" fontId="0" fillId="0" borderId="45" xfId="0" applyNumberForma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44" fontId="0" fillId="34" borderId="12" xfId="0" applyNumberFormat="1" applyFill="1" applyBorder="1" applyAlignment="1" applyProtection="1">
      <alignment/>
      <protection locked="0"/>
    </xf>
    <xf numFmtId="44" fontId="0" fillId="34" borderId="14" xfId="0" applyNumberFormat="1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/>
    </xf>
    <xf numFmtId="44" fontId="0" fillId="34" borderId="12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47" fillId="35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47" fillId="35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1" fillId="16" borderId="21" xfId="0" applyNumberFormat="1" applyFont="1" applyFill="1" applyBorder="1" applyAlignment="1" applyProtection="1">
      <alignment/>
      <protection locked="0"/>
    </xf>
    <xf numFmtId="14" fontId="0" fillId="16" borderId="21" xfId="0" applyNumberFormat="1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7" borderId="16" xfId="0" applyFill="1" applyBorder="1" applyAlignment="1" applyProtection="1">
      <alignment horizontal="center"/>
      <protection/>
    </xf>
    <xf numFmtId="0" fontId="0" fillId="7" borderId="12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0" fillId="2" borderId="31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44"/>
  <sheetViews>
    <sheetView zoomScale="80" zoomScaleNormal="80" zoomScalePageLayoutView="0" workbookViewId="0" topLeftCell="A1">
      <selection activeCell="I3" sqref="I3"/>
    </sheetView>
  </sheetViews>
  <sheetFormatPr defaultColWidth="11.421875" defaultRowHeight="12.75"/>
  <cols>
    <col min="1" max="4" width="11.421875" style="31" customWidth="1"/>
    <col min="5" max="5" width="23.140625" style="31" customWidth="1"/>
    <col min="6" max="6" width="0.42578125" style="31" customWidth="1"/>
    <col min="7" max="7" width="13.28125" style="31" customWidth="1"/>
    <col min="8" max="9" width="10.8515625" style="31" customWidth="1"/>
    <col min="10" max="10" width="13.140625" style="31" customWidth="1"/>
    <col min="11" max="16384" width="11.421875" style="31" customWidth="1"/>
  </cols>
  <sheetData>
    <row r="1" spans="3:9" ht="18">
      <c r="C1" s="32" t="s">
        <v>12</v>
      </c>
      <c r="H1" s="31" t="s">
        <v>10</v>
      </c>
      <c r="I1" s="31" t="s">
        <v>11</v>
      </c>
    </row>
    <row r="2" spans="8:9" ht="13.5" thickBot="1">
      <c r="H2" s="33">
        <v>0.21</v>
      </c>
      <c r="I2" s="33">
        <v>0.15</v>
      </c>
    </row>
    <row r="3" spans="2:10" ht="13.5" thickBot="1">
      <c r="B3" s="34" t="s">
        <v>0</v>
      </c>
      <c r="C3" s="35" t="s">
        <v>1</v>
      </c>
      <c r="D3" s="35" t="s">
        <v>2</v>
      </c>
      <c r="E3" s="36" t="s">
        <v>3</v>
      </c>
      <c r="F3" s="35"/>
      <c r="G3" s="35" t="s">
        <v>4</v>
      </c>
      <c r="H3" s="41" t="s">
        <v>5</v>
      </c>
      <c r="I3" s="41" t="s">
        <v>6</v>
      </c>
      <c r="J3" s="42" t="s">
        <v>7</v>
      </c>
    </row>
    <row r="4" spans="2:10" ht="13.5" thickTop="1">
      <c r="B4" s="14"/>
      <c r="C4" s="7"/>
      <c r="D4" s="6"/>
      <c r="E4" s="8"/>
      <c r="F4" s="6"/>
      <c r="G4" s="29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4"/>
      <c r="C5" s="7"/>
      <c r="D5" s="6"/>
      <c r="E5" s="8"/>
      <c r="F5" s="6"/>
      <c r="G5" s="29"/>
      <c r="H5" s="4">
        <f>G5*H$2</f>
        <v>0</v>
      </c>
      <c r="I5" s="4">
        <f aca="true" t="shared" si="0" ref="I5:I31">G5*I$2</f>
        <v>0</v>
      </c>
      <c r="J5" s="2">
        <f aca="true" t="shared" si="1" ref="J5:J31">G5+H5-I5</f>
        <v>0</v>
      </c>
    </row>
    <row r="6" spans="2:10" ht="12.75">
      <c r="B6" s="14"/>
      <c r="C6" s="7"/>
      <c r="D6" s="6"/>
      <c r="E6" s="8"/>
      <c r="F6" s="6"/>
      <c r="G6" s="29"/>
      <c r="H6" s="4">
        <f aca="true" t="shared" si="2" ref="H6:H31">G6*H$2</f>
        <v>0</v>
      </c>
      <c r="I6" s="4">
        <f t="shared" si="0"/>
        <v>0</v>
      </c>
      <c r="J6" s="2">
        <f t="shared" si="1"/>
        <v>0</v>
      </c>
    </row>
    <row r="7" spans="2:10" ht="12.75">
      <c r="B7" s="14"/>
      <c r="C7" s="7"/>
      <c r="D7" s="6"/>
      <c r="E7" s="8"/>
      <c r="F7" s="6"/>
      <c r="G7" s="29"/>
      <c r="H7" s="4">
        <f t="shared" si="2"/>
        <v>0</v>
      </c>
      <c r="I7" s="4">
        <f t="shared" si="0"/>
        <v>0</v>
      </c>
      <c r="J7" s="2">
        <f t="shared" si="1"/>
        <v>0</v>
      </c>
    </row>
    <row r="8" spans="2:10" ht="12.75">
      <c r="B8" s="14"/>
      <c r="C8" s="7"/>
      <c r="D8" s="6"/>
      <c r="E8" s="8"/>
      <c r="F8" s="6"/>
      <c r="G8" s="29"/>
      <c r="H8" s="4">
        <f>G8*H$2</f>
        <v>0</v>
      </c>
      <c r="I8" s="4">
        <f t="shared" si="0"/>
        <v>0</v>
      </c>
      <c r="J8" s="2">
        <f t="shared" si="1"/>
        <v>0</v>
      </c>
    </row>
    <row r="9" spans="2:10" ht="12.75">
      <c r="B9" s="14"/>
      <c r="C9" s="7"/>
      <c r="D9" s="6"/>
      <c r="E9" s="8"/>
      <c r="F9" s="6"/>
      <c r="G9" s="29"/>
      <c r="H9" s="4">
        <f t="shared" si="2"/>
        <v>0</v>
      </c>
      <c r="I9" s="4">
        <f t="shared" si="0"/>
        <v>0</v>
      </c>
      <c r="J9" s="2">
        <f t="shared" si="1"/>
        <v>0</v>
      </c>
    </row>
    <row r="10" spans="2:10" ht="12.75">
      <c r="B10" s="14"/>
      <c r="C10" s="7"/>
      <c r="D10" s="6"/>
      <c r="E10" s="8"/>
      <c r="F10" s="6"/>
      <c r="G10" s="29"/>
      <c r="H10" s="4">
        <f t="shared" si="2"/>
        <v>0</v>
      </c>
      <c r="I10" s="4">
        <f t="shared" si="0"/>
        <v>0</v>
      </c>
      <c r="J10" s="2">
        <f t="shared" si="1"/>
        <v>0</v>
      </c>
    </row>
    <row r="11" spans="2:10" ht="12.75">
      <c r="B11" s="14"/>
      <c r="C11" s="7"/>
      <c r="D11" s="6"/>
      <c r="E11" s="8"/>
      <c r="F11" s="6"/>
      <c r="G11" s="29"/>
      <c r="H11" s="4">
        <f t="shared" si="2"/>
        <v>0</v>
      </c>
      <c r="I11" s="4">
        <f t="shared" si="0"/>
        <v>0</v>
      </c>
      <c r="J11" s="2">
        <f t="shared" si="1"/>
        <v>0</v>
      </c>
    </row>
    <row r="12" spans="2:10" ht="12.75">
      <c r="B12" s="14"/>
      <c r="C12" s="7"/>
      <c r="D12" s="6"/>
      <c r="E12" s="8"/>
      <c r="F12" s="6"/>
      <c r="G12" s="29"/>
      <c r="H12" s="4">
        <f t="shared" si="2"/>
        <v>0</v>
      </c>
      <c r="I12" s="4">
        <f t="shared" si="0"/>
        <v>0</v>
      </c>
      <c r="J12" s="2">
        <f t="shared" si="1"/>
        <v>0</v>
      </c>
    </row>
    <row r="13" spans="2:10" ht="12.75">
      <c r="B13" s="14"/>
      <c r="C13" s="7"/>
      <c r="D13" s="6"/>
      <c r="E13" s="8"/>
      <c r="F13" s="6"/>
      <c r="G13" s="29"/>
      <c r="H13" s="4">
        <f t="shared" si="2"/>
        <v>0</v>
      </c>
      <c r="I13" s="4">
        <f t="shared" si="0"/>
        <v>0</v>
      </c>
      <c r="J13" s="2">
        <f t="shared" si="1"/>
        <v>0</v>
      </c>
    </row>
    <row r="14" spans="2:10" ht="12.75">
      <c r="B14" s="14"/>
      <c r="C14" s="7"/>
      <c r="D14" s="6"/>
      <c r="E14" s="8"/>
      <c r="F14" s="6"/>
      <c r="G14" s="29"/>
      <c r="H14" s="4">
        <f t="shared" si="2"/>
        <v>0</v>
      </c>
      <c r="I14" s="4">
        <f t="shared" si="0"/>
        <v>0</v>
      </c>
      <c r="J14" s="2">
        <f t="shared" si="1"/>
        <v>0</v>
      </c>
    </row>
    <row r="15" spans="2:10" ht="12.75">
      <c r="B15" s="14"/>
      <c r="C15" s="7"/>
      <c r="D15" s="6"/>
      <c r="E15" s="8"/>
      <c r="F15" s="6"/>
      <c r="G15" s="29"/>
      <c r="H15" s="4">
        <f t="shared" si="2"/>
        <v>0</v>
      </c>
      <c r="I15" s="4">
        <f t="shared" si="0"/>
        <v>0</v>
      </c>
      <c r="J15" s="2">
        <f t="shared" si="1"/>
        <v>0</v>
      </c>
    </row>
    <row r="16" spans="2:10" ht="12.75">
      <c r="B16" s="14"/>
      <c r="C16" s="7"/>
      <c r="D16" s="6"/>
      <c r="E16" s="8"/>
      <c r="F16" s="6"/>
      <c r="G16" s="29"/>
      <c r="H16" s="4">
        <f t="shared" si="2"/>
        <v>0</v>
      </c>
      <c r="I16" s="4">
        <f t="shared" si="0"/>
        <v>0</v>
      </c>
      <c r="J16" s="2">
        <f t="shared" si="1"/>
        <v>0</v>
      </c>
    </row>
    <row r="17" spans="2:10" ht="12.75">
      <c r="B17" s="14"/>
      <c r="C17" s="7"/>
      <c r="D17" s="6"/>
      <c r="E17" s="8"/>
      <c r="F17" s="6"/>
      <c r="G17" s="29"/>
      <c r="H17" s="4">
        <f t="shared" si="2"/>
        <v>0</v>
      </c>
      <c r="I17" s="4">
        <f t="shared" si="0"/>
        <v>0</v>
      </c>
      <c r="J17" s="2">
        <f t="shared" si="1"/>
        <v>0</v>
      </c>
    </row>
    <row r="18" spans="2:10" ht="12.75">
      <c r="B18" s="14"/>
      <c r="C18" s="7"/>
      <c r="D18" s="6"/>
      <c r="E18" s="8"/>
      <c r="F18" s="6"/>
      <c r="G18" s="29"/>
      <c r="H18" s="4">
        <f t="shared" si="2"/>
        <v>0</v>
      </c>
      <c r="I18" s="4">
        <f t="shared" si="0"/>
        <v>0</v>
      </c>
      <c r="J18" s="2">
        <f t="shared" si="1"/>
        <v>0</v>
      </c>
    </row>
    <row r="19" spans="2:10" ht="12.75">
      <c r="B19" s="14"/>
      <c r="C19" s="7"/>
      <c r="D19" s="6"/>
      <c r="E19" s="8"/>
      <c r="F19" s="6"/>
      <c r="G19" s="29"/>
      <c r="H19" s="4">
        <f t="shared" si="2"/>
        <v>0</v>
      </c>
      <c r="I19" s="4">
        <f t="shared" si="0"/>
        <v>0</v>
      </c>
      <c r="J19" s="2">
        <f t="shared" si="1"/>
        <v>0</v>
      </c>
    </row>
    <row r="20" spans="2:10" ht="12.75">
      <c r="B20" s="14"/>
      <c r="C20" s="7"/>
      <c r="D20" s="6"/>
      <c r="E20" s="8"/>
      <c r="F20" s="6"/>
      <c r="G20" s="29"/>
      <c r="H20" s="4">
        <f t="shared" si="2"/>
        <v>0</v>
      </c>
      <c r="I20" s="4">
        <f t="shared" si="0"/>
        <v>0</v>
      </c>
      <c r="J20" s="2">
        <f t="shared" si="1"/>
        <v>0</v>
      </c>
    </row>
    <row r="21" spans="2:10" ht="12.75">
      <c r="B21" s="14"/>
      <c r="C21" s="7"/>
      <c r="D21" s="6"/>
      <c r="E21" s="8"/>
      <c r="F21" s="6"/>
      <c r="G21" s="29"/>
      <c r="H21" s="4">
        <f t="shared" si="2"/>
        <v>0</v>
      </c>
      <c r="I21" s="4">
        <f t="shared" si="0"/>
        <v>0</v>
      </c>
      <c r="J21" s="2">
        <f t="shared" si="1"/>
        <v>0</v>
      </c>
    </row>
    <row r="22" spans="2:10" ht="12.75">
      <c r="B22" s="14"/>
      <c r="C22" s="7"/>
      <c r="D22" s="6"/>
      <c r="E22" s="8"/>
      <c r="F22" s="6"/>
      <c r="G22" s="29"/>
      <c r="H22" s="4">
        <f t="shared" si="2"/>
        <v>0</v>
      </c>
      <c r="I22" s="4">
        <f t="shared" si="0"/>
        <v>0</v>
      </c>
      <c r="J22" s="2">
        <f t="shared" si="1"/>
        <v>0</v>
      </c>
    </row>
    <row r="23" spans="2:10" ht="12.75">
      <c r="B23" s="14"/>
      <c r="C23" s="7"/>
      <c r="D23" s="6"/>
      <c r="E23" s="8"/>
      <c r="F23" s="6"/>
      <c r="G23" s="29"/>
      <c r="H23" s="4">
        <f t="shared" si="2"/>
        <v>0</v>
      </c>
      <c r="I23" s="4">
        <f t="shared" si="0"/>
        <v>0</v>
      </c>
      <c r="J23" s="2">
        <f t="shared" si="1"/>
        <v>0</v>
      </c>
    </row>
    <row r="24" spans="2:10" ht="12.75">
      <c r="B24" s="14"/>
      <c r="C24" s="7"/>
      <c r="D24" s="6"/>
      <c r="E24" s="8"/>
      <c r="F24" s="6"/>
      <c r="G24" s="29"/>
      <c r="H24" s="4">
        <f t="shared" si="2"/>
        <v>0</v>
      </c>
      <c r="I24" s="4">
        <f t="shared" si="0"/>
        <v>0</v>
      </c>
      <c r="J24" s="2">
        <f t="shared" si="1"/>
        <v>0</v>
      </c>
    </row>
    <row r="25" spans="2:10" ht="12.75">
      <c r="B25" s="14"/>
      <c r="C25" s="7"/>
      <c r="D25" s="6"/>
      <c r="E25" s="8"/>
      <c r="F25" s="6"/>
      <c r="G25" s="29"/>
      <c r="H25" s="4">
        <f t="shared" si="2"/>
        <v>0</v>
      </c>
      <c r="I25" s="4">
        <f t="shared" si="0"/>
        <v>0</v>
      </c>
      <c r="J25" s="2">
        <f t="shared" si="1"/>
        <v>0</v>
      </c>
    </row>
    <row r="26" spans="2:10" ht="12.75">
      <c r="B26" s="14"/>
      <c r="C26" s="7"/>
      <c r="D26" s="6"/>
      <c r="E26" s="8"/>
      <c r="F26" s="6"/>
      <c r="G26" s="29"/>
      <c r="H26" s="4">
        <f t="shared" si="2"/>
        <v>0</v>
      </c>
      <c r="I26" s="4">
        <f t="shared" si="0"/>
        <v>0</v>
      </c>
      <c r="J26" s="2">
        <f t="shared" si="1"/>
        <v>0</v>
      </c>
    </row>
    <row r="27" spans="2:10" ht="12.75">
      <c r="B27" s="14"/>
      <c r="C27" s="7"/>
      <c r="D27" s="6"/>
      <c r="E27" s="8"/>
      <c r="F27" s="6"/>
      <c r="G27" s="29"/>
      <c r="H27" s="4">
        <f t="shared" si="2"/>
        <v>0</v>
      </c>
      <c r="I27" s="4">
        <f t="shared" si="0"/>
        <v>0</v>
      </c>
      <c r="J27" s="2">
        <f t="shared" si="1"/>
        <v>0</v>
      </c>
    </row>
    <row r="28" spans="2:10" ht="12.75">
      <c r="B28" s="14"/>
      <c r="C28" s="7"/>
      <c r="D28" s="6"/>
      <c r="E28" s="8"/>
      <c r="F28" s="6"/>
      <c r="G28" s="143"/>
      <c r="H28" s="4">
        <f t="shared" si="2"/>
        <v>0</v>
      </c>
      <c r="I28" s="4">
        <f>G28*I$2</f>
        <v>0</v>
      </c>
      <c r="J28" s="2">
        <f t="shared" si="1"/>
        <v>0</v>
      </c>
    </row>
    <row r="29" spans="2:10" ht="12.75">
      <c r="B29" s="14"/>
      <c r="C29" s="7"/>
      <c r="D29" s="6"/>
      <c r="E29" s="8"/>
      <c r="F29" s="6"/>
      <c r="G29" s="143"/>
      <c r="H29" s="4">
        <f t="shared" si="2"/>
        <v>0</v>
      </c>
      <c r="I29" s="4">
        <f t="shared" si="0"/>
        <v>0</v>
      </c>
      <c r="J29" s="2">
        <f t="shared" si="1"/>
        <v>0</v>
      </c>
    </row>
    <row r="30" spans="2:10" ht="12.75">
      <c r="B30" s="14"/>
      <c r="C30" s="7"/>
      <c r="D30" s="6"/>
      <c r="E30" s="8"/>
      <c r="F30" s="6"/>
      <c r="G30" s="143"/>
      <c r="H30" s="4">
        <f t="shared" si="2"/>
        <v>0</v>
      </c>
      <c r="I30" s="4">
        <f t="shared" si="0"/>
        <v>0</v>
      </c>
      <c r="J30" s="2">
        <f t="shared" si="1"/>
        <v>0</v>
      </c>
    </row>
    <row r="31" spans="2:10" ht="12.75">
      <c r="B31" s="15"/>
      <c r="C31" s="11"/>
      <c r="D31" s="12"/>
      <c r="E31" s="13"/>
      <c r="F31" s="12"/>
      <c r="G31" s="144"/>
      <c r="H31" s="9">
        <f t="shared" si="2"/>
        <v>0</v>
      </c>
      <c r="I31" s="9">
        <f t="shared" si="0"/>
        <v>0</v>
      </c>
      <c r="J31" s="10">
        <f t="shared" si="1"/>
        <v>0</v>
      </c>
    </row>
    <row r="32" spans="2:10" ht="13.5" thickBot="1">
      <c r="B32" s="37" t="s">
        <v>8</v>
      </c>
      <c r="C32" s="38"/>
      <c r="D32" s="38"/>
      <c r="E32" s="39" t="s">
        <v>9</v>
      </c>
      <c r="F32" s="38"/>
      <c r="G32" s="40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1" t="s">
        <v>115</v>
      </c>
    </row>
    <row r="35" spans="3:5" ht="12.75">
      <c r="C35" s="31" t="s">
        <v>116</v>
      </c>
      <c r="D35" s="31" t="s">
        <v>117</v>
      </c>
      <c r="E35" s="31" t="s">
        <v>118</v>
      </c>
    </row>
    <row r="36" spans="3:7" ht="12.75">
      <c r="C36" s="129"/>
      <c r="D36" s="129"/>
      <c r="E36" s="129"/>
      <c r="G36" s="129"/>
    </row>
    <row r="37" spans="3:7" ht="12.75">
      <c r="C37" s="129"/>
      <c r="D37" s="129"/>
      <c r="E37" s="129"/>
      <c r="G37" s="129"/>
    </row>
    <row r="38" spans="3:7" ht="12.75">
      <c r="C38" s="129"/>
      <c r="D38" s="129"/>
      <c r="E38" s="129"/>
      <c r="G38" s="129"/>
    </row>
    <row r="39" spans="3:7" ht="12.75">
      <c r="C39" s="129"/>
      <c r="D39" s="129"/>
      <c r="E39" s="129"/>
      <c r="G39" s="129"/>
    </row>
    <row r="40" spans="3:7" ht="12.75">
      <c r="C40" s="129"/>
      <c r="D40" s="129"/>
      <c r="E40" s="129"/>
      <c r="G40" s="129"/>
    </row>
    <row r="41" spans="3:7" ht="12.75">
      <c r="C41" s="129"/>
      <c r="D41" s="129"/>
      <c r="E41" s="129"/>
      <c r="G41" s="129"/>
    </row>
    <row r="42" spans="3:7" ht="12.75">
      <c r="C42" s="129"/>
      <c r="D42" s="129"/>
      <c r="E42" s="129"/>
      <c r="G42" s="129"/>
    </row>
    <row r="43" spans="3:7" ht="12.75">
      <c r="C43" s="129"/>
      <c r="D43" s="129"/>
      <c r="E43" s="129"/>
      <c r="G43" s="129"/>
    </row>
    <row r="44" spans="5:7" ht="12.75">
      <c r="E44" s="31" t="s">
        <v>119</v>
      </c>
      <c r="G44" s="130">
        <f>SUM(G36:G43)</f>
        <v>0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J44"/>
  <sheetViews>
    <sheetView zoomScale="80" zoomScaleNormal="80" zoomScalePageLayoutView="0" workbookViewId="0" topLeftCell="A1">
      <selection activeCell="E14" sqref="E14"/>
    </sheetView>
  </sheetViews>
  <sheetFormatPr defaultColWidth="11.421875" defaultRowHeight="12.75"/>
  <cols>
    <col min="1" max="4" width="11.421875" style="31" customWidth="1"/>
    <col min="5" max="5" width="23.140625" style="31" customWidth="1"/>
    <col min="6" max="6" width="0.42578125" style="31" customWidth="1"/>
    <col min="7" max="7" width="13.28125" style="31" customWidth="1"/>
    <col min="8" max="9" width="10.8515625" style="31" customWidth="1"/>
    <col min="10" max="10" width="13.140625" style="31" customWidth="1"/>
    <col min="11" max="16384" width="11.421875" style="31" customWidth="1"/>
  </cols>
  <sheetData>
    <row r="1" spans="3:9" ht="18">
      <c r="C1" s="32" t="s">
        <v>12</v>
      </c>
      <c r="H1" s="31" t="s">
        <v>10</v>
      </c>
      <c r="I1" s="31" t="s">
        <v>11</v>
      </c>
    </row>
    <row r="2" spans="8:9" ht="13.5" thickBot="1">
      <c r="H2" s="33">
        <v>0.21</v>
      </c>
      <c r="I2" s="33">
        <v>0.15</v>
      </c>
    </row>
    <row r="3" spans="2:10" ht="13.5" thickBot="1">
      <c r="B3" s="34" t="s">
        <v>0</v>
      </c>
      <c r="C3" s="35" t="s">
        <v>1</v>
      </c>
      <c r="D3" s="35" t="s">
        <v>2</v>
      </c>
      <c r="E3" s="36" t="s">
        <v>3</v>
      </c>
      <c r="F3" s="35"/>
      <c r="G3" s="35" t="s">
        <v>4</v>
      </c>
      <c r="H3" s="41" t="s">
        <v>5</v>
      </c>
      <c r="I3" s="41" t="s">
        <v>6</v>
      </c>
      <c r="J3" s="42" t="s">
        <v>7</v>
      </c>
    </row>
    <row r="4" spans="2:10" ht="13.5" thickTop="1">
      <c r="B4" s="14"/>
      <c r="C4" s="7"/>
      <c r="D4" s="6"/>
      <c r="E4" s="8"/>
      <c r="F4" s="6"/>
      <c r="G4" s="29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4"/>
      <c r="C5" s="7"/>
      <c r="D5" s="6"/>
      <c r="E5" s="8"/>
      <c r="F5" s="6"/>
      <c r="G5" s="29"/>
      <c r="H5" s="4">
        <f>G5*H$2</f>
        <v>0</v>
      </c>
      <c r="I5" s="4">
        <f aca="true" t="shared" si="0" ref="I5:I31">G5*I$2</f>
        <v>0</v>
      </c>
      <c r="J5" s="2">
        <f aca="true" t="shared" si="1" ref="J5:J31">G5+H5-I5</f>
        <v>0</v>
      </c>
    </row>
    <row r="6" spans="2:10" ht="12.75">
      <c r="B6" s="14"/>
      <c r="C6" s="7"/>
      <c r="D6" s="6"/>
      <c r="E6" s="8"/>
      <c r="F6" s="6"/>
      <c r="G6" s="29"/>
      <c r="H6" s="4">
        <f aca="true" t="shared" si="2" ref="H6:H31">G6*H$2</f>
        <v>0</v>
      </c>
      <c r="I6" s="4">
        <f t="shared" si="0"/>
        <v>0</v>
      </c>
      <c r="J6" s="2">
        <f t="shared" si="1"/>
        <v>0</v>
      </c>
    </row>
    <row r="7" spans="2:10" ht="12.75">
      <c r="B7" s="14"/>
      <c r="C7" s="7"/>
      <c r="D7" s="6"/>
      <c r="E7" s="8"/>
      <c r="F7" s="6"/>
      <c r="G7" s="29"/>
      <c r="H7" s="4">
        <f t="shared" si="2"/>
        <v>0</v>
      </c>
      <c r="I7" s="4">
        <f t="shared" si="0"/>
        <v>0</v>
      </c>
      <c r="J7" s="2">
        <f t="shared" si="1"/>
        <v>0</v>
      </c>
    </row>
    <row r="8" spans="2:10" ht="12.75">
      <c r="B8" s="14"/>
      <c r="C8" s="7"/>
      <c r="D8" s="6"/>
      <c r="E8" s="8"/>
      <c r="F8" s="6"/>
      <c r="G8" s="29"/>
      <c r="H8" s="4">
        <f>G8*H$2</f>
        <v>0</v>
      </c>
      <c r="I8" s="4">
        <f t="shared" si="0"/>
        <v>0</v>
      </c>
      <c r="J8" s="2">
        <f t="shared" si="1"/>
        <v>0</v>
      </c>
    </row>
    <row r="9" spans="2:10" ht="12.75">
      <c r="B9" s="14"/>
      <c r="C9" s="7"/>
      <c r="D9" s="6"/>
      <c r="E9" s="8"/>
      <c r="F9" s="6"/>
      <c r="G9" s="29"/>
      <c r="H9" s="4">
        <f t="shared" si="2"/>
        <v>0</v>
      </c>
      <c r="I9" s="4">
        <f t="shared" si="0"/>
        <v>0</v>
      </c>
      <c r="J9" s="2">
        <f t="shared" si="1"/>
        <v>0</v>
      </c>
    </row>
    <row r="10" spans="2:10" ht="12.75">
      <c r="B10" s="14"/>
      <c r="C10" s="7"/>
      <c r="D10" s="6"/>
      <c r="E10" s="8"/>
      <c r="F10" s="6"/>
      <c r="G10" s="29"/>
      <c r="H10" s="4">
        <f t="shared" si="2"/>
        <v>0</v>
      </c>
      <c r="I10" s="4">
        <f t="shared" si="0"/>
        <v>0</v>
      </c>
      <c r="J10" s="2">
        <f t="shared" si="1"/>
        <v>0</v>
      </c>
    </row>
    <row r="11" spans="2:10" ht="12.75">
      <c r="B11" s="14"/>
      <c r="C11" s="7"/>
      <c r="D11" s="6"/>
      <c r="E11" s="8"/>
      <c r="F11" s="6"/>
      <c r="G11" s="29"/>
      <c r="H11" s="4">
        <f t="shared" si="2"/>
        <v>0</v>
      </c>
      <c r="I11" s="4">
        <f t="shared" si="0"/>
        <v>0</v>
      </c>
      <c r="J11" s="2">
        <f t="shared" si="1"/>
        <v>0</v>
      </c>
    </row>
    <row r="12" spans="2:10" ht="12.75">
      <c r="B12" s="14"/>
      <c r="C12" s="7"/>
      <c r="D12" s="6"/>
      <c r="E12" s="8"/>
      <c r="F12" s="6"/>
      <c r="G12" s="29"/>
      <c r="H12" s="4">
        <f t="shared" si="2"/>
        <v>0</v>
      </c>
      <c r="I12" s="4">
        <f t="shared" si="0"/>
        <v>0</v>
      </c>
      <c r="J12" s="2">
        <f t="shared" si="1"/>
        <v>0</v>
      </c>
    </row>
    <row r="13" spans="2:10" ht="12.75">
      <c r="B13" s="14"/>
      <c r="C13" s="7"/>
      <c r="D13" s="6"/>
      <c r="E13" s="8"/>
      <c r="F13" s="6"/>
      <c r="G13" s="29"/>
      <c r="H13" s="4">
        <f t="shared" si="2"/>
        <v>0</v>
      </c>
      <c r="I13" s="4">
        <f t="shared" si="0"/>
        <v>0</v>
      </c>
      <c r="J13" s="2">
        <f t="shared" si="1"/>
        <v>0</v>
      </c>
    </row>
    <row r="14" spans="2:10" ht="12.75">
      <c r="B14" s="14"/>
      <c r="C14" s="7"/>
      <c r="D14" s="6"/>
      <c r="E14" s="8"/>
      <c r="F14" s="6"/>
      <c r="G14" s="29"/>
      <c r="H14" s="4">
        <f t="shared" si="2"/>
        <v>0</v>
      </c>
      <c r="I14" s="4">
        <f t="shared" si="0"/>
        <v>0</v>
      </c>
      <c r="J14" s="2">
        <f t="shared" si="1"/>
        <v>0</v>
      </c>
    </row>
    <row r="15" spans="2:10" ht="12.75">
      <c r="B15" s="14"/>
      <c r="C15" s="7"/>
      <c r="D15" s="6"/>
      <c r="E15" s="8"/>
      <c r="F15" s="6"/>
      <c r="G15" s="29"/>
      <c r="H15" s="4">
        <f t="shared" si="2"/>
        <v>0</v>
      </c>
      <c r="I15" s="4">
        <f t="shared" si="0"/>
        <v>0</v>
      </c>
      <c r="J15" s="2">
        <f t="shared" si="1"/>
        <v>0</v>
      </c>
    </row>
    <row r="16" spans="2:10" ht="12.75">
      <c r="B16" s="14"/>
      <c r="C16" s="7"/>
      <c r="D16" s="6"/>
      <c r="E16" s="8"/>
      <c r="F16" s="6"/>
      <c r="G16" s="29"/>
      <c r="H16" s="4">
        <f t="shared" si="2"/>
        <v>0</v>
      </c>
      <c r="I16" s="4">
        <f t="shared" si="0"/>
        <v>0</v>
      </c>
      <c r="J16" s="2">
        <f t="shared" si="1"/>
        <v>0</v>
      </c>
    </row>
    <row r="17" spans="2:10" ht="12.75">
      <c r="B17" s="14"/>
      <c r="C17" s="7"/>
      <c r="D17" s="6"/>
      <c r="E17" s="8"/>
      <c r="F17" s="6"/>
      <c r="G17" s="29"/>
      <c r="H17" s="4">
        <f t="shared" si="2"/>
        <v>0</v>
      </c>
      <c r="I17" s="4">
        <f t="shared" si="0"/>
        <v>0</v>
      </c>
      <c r="J17" s="2">
        <f t="shared" si="1"/>
        <v>0</v>
      </c>
    </row>
    <row r="18" spans="2:10" ht="12.75">
      <c r="B18" s="14"/>
      <c r="C18" s="7"/>
      <c r="D18" s="6"/>
      <c r="E18" s="8"/>
      <c r="F18" s="6"/>
      <c r="G18" s="29"/>
      <c r="H18" s="4">
        <f t="shared" si="2"/>
        <v>0</v>
      </c>
      <c r="I18" s="4">
        <f t="shared" si="0"/>
        <v>0</v>
      </c>
      <c r="J18" s="2">
        <f t="shared" si="1"/>
        <v>0</v>
      </c>
    </row>
    <row r="19" spans="2:10" ht="12.75">
      <c r="B19" s="14"/>
      <c r="C19" s="7"/>
      <c r="D19" s="6"/>
      <c r="E19" s="8"/>
      <c r="F19" s="6"/>
      <c r="G19" s="29"/>
      <c r="H19" s="4">
        <f t="shared" si="2"/>
        <v>0</v>
      </c>
      <c r="I19" s="4">
        <f t="shared" si="0"/>
        <v>0</v>
      </c>
      <c r="J19" s="2">
        <f t="shared" si="1"/>
        <v>0</v>
      </c>
    </row>
    <row r="20" spans="2:10" ht="12.75">
      <c r="B20" s="14"/>
      <c r="C20" s="7"/>
      <c r="D20" s="6"/>
      <c r="E20" s="8"/>
      <c r="F20" s="6"/>
      <c r="G20" s="29"/>
      <c r="H20" s="4">
        <f t="shared" si="2"/>
        <v>0</v>
      </c>
      <c r="I20" s="4">
        <f t="shared" si="0"/>
        <v>0</v>
      </c>
      <c r="J20" s="2">
        <f t="shared" si="1"/>
        <v>0</v>
      </c>
    </row>
    <row r="21" spans="2:10" ht="12.75">
      <c r="B21" s="14"/>
      <c r="C21" s="7"/>
      <c r="D21" s="6"/>
      <c r="E21" s="8"/>
      <c r="F21" s="6"/>
      <c r="G21" s="29"/>
      <c r="H21" s="4">
        <f t="shared" si="2"/>
        <v>0</v>
      </c>
      <c r="I21" s="4">
        <f t="shared" si="0"/>
        <v>0</v>
      </c>
      <c r="J21" s="2">
        <f t="shared" si="1"/>
        <v>0</v>
      </c>
    </row>
    <row r="22" spans="2:10" ht="12.75">
      <c r="B22" s="14"/>
      <c r="C22" s="7"/>
      <c r="D22" s="6"/>
      <c r="E22" s="8"/>
      <c r="F22" s="6"/>
      <c r="G22" s="29"/>
      <c r="H22" s="4">
        <f t="shared" si="2"/>
        <v>0</v>
      </c>
      <c r="I22" s="4">
        <f t="shared" si="0"/>
        <v>0</v>
      </c>
      <c r="J22" s="2">
        <f t="shared" si="1"/>
        <v>0</v>
      </c>
    </row>
    <row r="23" spans="2:10" ht="12.75">
      <c r="B23" s="14"/>
      <c r="C23" s="7"/>
      <c r="D23" s="6"/>
      <c r="E23" s="8"/>
      <c r="F23" s="6"/>
      <c r="G23" s="29"/>
      <c r="H23" s="4">
        <f t="shared" si="2"/>
        <v>0</v>
      </c>
      <c r="I23" s="4">
        <f t="shared" si="0"/>
        <v>0</v>
      </c>
      <c r="J23" s="2">
        <f t="shared" si="1"/>
        <v>0</v>
      </c>
    </row>
    <row r="24" spans="2:10" ht="12.75">
      <c r="B24" s="14"/>
      <c r="C24" s="7"/>
      <c r="D24" s="6"/>
      <c r="E24" s="8"/>
      <c r="F24" s="6"/>
      <c r="G24" s="29"/>
      <c r="H24" s="4">
        <f t="shared" si="2"/>
        <v>0</v>
      </c>
      <c r="I24" s="4">
        <f t="shared" si="0"/>
        <v>0</v>
      </c>
      <c r="J24" s="2">
        <f t="shared" si="1"/>
        <v>0</v>
      </c>
    </row>
    <row r="25" spans="2:10" ht="12.75">
      <c r="B25" s="14"/>
      <c r="C25" s="7"/>
      <c r="D25" s="6"/>
      <c r="E25" s="8"/>
      <c r="F25" s="6"/>
      <c r="G25" s="29"/>
      <c r="H25" s="4">
        <f t="shared" si="2"/>
        <v>0</v>
      </c>
      <c r="I25" s="4">
        <f t="shared" si="0"/>
        <v>0</v>
      </c>
      <c r="J25" s="2">
        <f t="shared" si="1"/>
        <v>0</v>
      </c>
    </row>
    <row r="26" spans="2:10" ht="12.75">
      <c r="B26" s="14"/>
      <c r="C26" s="7"/>
      <c r="D26" s="6"/>
      <c r="E26" s="8"/>
      <c r="F26" s="6"/>
      <c r="G26" s="29"/>
      <c r="H26" s="4">
        <f t="shared" si="2"/>
        <v>0</v>
      </c>
      <c r="I26" s="4">
        <f t="shared" si="0"/>
        <v>0</v>
      </c>
      <c r="J26" s="2">
        <f t="shared" si="1"/>
        <v>0</v>
      </c>
    </row>
    <row r="27" spans="2:10" ht="12.75">
      <c r="B27" s="14"/>
      <c r="C27" s="7"/>
      <c r="D27" s="6"/>
      <c r="E27" s="8"/>
      <c r="F27" s="6"/>
      <c r="G27" s="29"/>
      <c r="H27" s="4">
        <f t="shared" si="2"/>
        <v>0</v>
      </c>
      <c r="I27" s="4">
        <f t="shared" si="0"/>
        <v>0</v>
      </c>
      <c r="J27" s="2">
        <f t="shared" si="1"/>
        <v>0</v>
      </c>
    </row>
    <row r="28" spans="2:10" ht="12.75">
      <c r="B28" s="14"/>
      <c r="C28" s="7"/>
      <c r="D28" s="6"/>
      <c r="E28" s="8"/>
      <c r="F28" s="6"/>
      <c r="G28" s="143"/>
      <c r="H28" s="4">
        <f t="shared" si="2"/>
        <v>0</v>
      </c>
      <c r="I28" s="4">
        <f t="shared" si="0"/>
        <v>0</v>
      </c>
      <c r="J28" s="2">
        <f t="shared" si="1"/>
        <v>0</v>
      </c>
    </row>
    <row r="29" spans="2:10" ht="12.75">
      <c r="B29" s="14"/>
      <c r="C29" s="7"/>
      <c r="D29" s="6"/>
      <c r="E29" s="8"/>
      <c r="F29" s="6"/>
      <c r="G29" s="143"/>
      <c r="H29" s="4">
        <f t="shared" si="2"/>
        <v>0</v>
      </c>
      <c r="I29" s="4">
        <f t="shared" si="0"/>
        <v>0</v>
      </c>
      <c r="J29" s="2">
        <f t="shared" si="1"/>
        <v>0</v>
      </c>
    </row>
    <row r="30" spans="2:10" ht="12.75">
      <c r="B30" s="14"/>
      <c r="C30" s="7"/>
      <c r="D30" s="6"/>
      <c r="E30" s="8"/>
      <c r="F30" s="6"/>
      <c r="G30" s="143"/>
      <c r="H30" s="4">
        <f t="shared" si="2"/>
        <v>0</v>
      </c>
      <c r="I30" s="4">
        <f t="shared" si="0"/>
        <v>0</v>
      </c>
      <c r="J30" s="2">
        <f t="shared" si="1"/>
        <v>0</v>
      </c>
    </row>
    <row r="31" spans="2:10" ht="12.75">
      <c r="B31" s="15"/>
      <c r="C31" s="11"/>
      <c r="D31" s="12"/>
      <c r="E31" s="13"/>
      <c r="F31" s="12"/>
      <c r="G31" s="144"/>
      <c r="H31" s="9">
        <f t="shared" si="2"/>
        <v>0</v>
      </c>
      <c r="I31" s="9">
        <f t="shared" si="0"/>
        <v>0</v>
      </c>
      <c r="J31" s="10">
        <f t="shared" si="1"/>
        <v>0</v>
      </c>
    </row>
    <row r="32" spans="2:10" ht="13.5" thickBot="1">
      <c r="B32" s="37" t="s">
        <v>8</v>
      </c>
      <c r="C32" s="38"/>
      <c r="D32" s="38"/>
      <c r="E32" s="39" t="s">
        <v>9</v>
      </c>
      <c r="F32" s="38"/>
      <c r="G32" s="40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1" t="s">
        <v>115</v>
      </c>
    </row>
    <row r="35" spans="3:5" ht="12.75">
      <c r="C35" s="31" t="s">
        <v>116</v>
      </c>
      <c r="D35" s="31" t="s">
        <v>117</v>
      </c>
      <c r="E35" s="31" t="s">
        <v>118</v>
      </c>
    </row>
    <row r="36" spans="3:7" ht="12.75">
      <c r="C36" s="129"/>
      <c r="D36" s="129"/>
      <c r="E36" s="129"/>
      <c r="G36" s="129"/>
    </row>
    <row r="37" spans="3:7" ht="12.75">
      <c r="C37" s="129"/>
      <c r="D37" s="129"/>
      <c r="E37" s="129"/>
      <c r="G37" s="129"/>
    </row>
    <row r="38" spans="3:7" ht="12.75">
      <c r="C38" s="129"/>
      <c r="D38" s="129"/>
      <c r="E38" s="129"/>
      <c r="G38" s="129"/>
    </row>
    <row r="39" spans="3:7" ht="12.75">
      <c r="C39" s="129"/>
      <c r="D39" s="129"/>
      <c r="E39" s="129"/>
      <c r="G39" s="129"/>
    </row>
    <row r="40" spans="3:7" ht="12.75">
      <c r="C40" s="129"/>
      <c r="D40" s="129"/>
      <c r="E40" s="129"/>
      <c r="G40" s="129"/>
    </row>
    <row r="41" spans="3:7" ht="12.75">
      <c r="C41" s="129"/>
      <c r="D41" s="129"/>
      <c r="E41" s="129"/>
      <c r="G41" s="129"/>
    </row>
    <row r="42" spans="3:7" ht="12.75">
      <c r="C42" s="129"/>
      <c r="D42" s="129"/>
      <c r="E42" s="129"/>
      <c r="G42" s="129"/>
    </row>
    <row r="43" spans="3:7" ht="12.75">
      <c r="C43" s="129"/>
      <c r="D43" s="129"/>
      <c r="E43" s="129"/>
      <c r="G43" s="129"/>
    </row>
    <row r="44" spans="5:7" ht="12.75">
      <c r="E44" s="31" t="s">
        <v>119</v>
      </c>
      <c r="G44" s="130">
        <f>SUM(G36:G43)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120"/>
  <sheetViews>
    <sheetView zoomScale="80" zoomScaleNormal="8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1.8515625" style="1" customWidth="1"/>
    <col min="12" max="12" width="11.5742187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00390625" style="1" hidden="1" customWidth="1"/>
    <col min="21" max="21" width="9.7109375" style="1" customWidth="1"/>
    <col min="22" max="22" width="11.140625" style="1" customWidth="1"/>
    <col min="23" max="16384" width="11.421875" style="1" customWidth="1"/>
  </cols>
  <sheetData>
    <row r="1" spans="4:22" ht="18">
      <c r="D1" s="57" t="s">
        <v>38</v>
      </c>
      <c r="M1" s="43">
        <v>0</v>
      </c>
      <c r="N1" s="58"/>
      <c r="O1" s="58"/>
      <c r="P1" s="58"/>
      <c r="Q1" s="58"/>
      <c r="R1" s="58"/>
      <c r="S1" s="58"/>
      <c r="V1" s="102" t="s">
        <v>69</v>
      </c>
    </row>
    <row r="2" spans="7:19" ht="12.75">
      <c r="G2" s="1" t="s">
        <v>78</v>
      </c>
      <c r="L2" s="55">
        <v>0.04</v>
      </c>
      <c r="M2" s="43">
        <v>0.1</v>
      </c>
      <c r="O2" s="58" t="s">
        <v>77</v>
      </c>
      <c r="P2" s="58"/>
      <c r="Q2" s="58"/>
      <c r="R2" s="58"/>
      <c r="S2" s="58"/>
    </row>
    <row r="3" spans="1:19" ht="13.5" thickBot="1">
      <c r="A3" s="59"/>
      <c r="B3" s="128" t="s">
        <v>114</v>
      </c>
      <c r="F3" s="164" t="s">
        <v>49</v>
      </c>
      <c r="G3" s="164"/>
      <c r="H3" s="164"/>
      <c r="I3" s="164"/>
      <c r="J3" s="164"/>
      <c r="K3" s="164"/>
      <c r="M3" s="43">
        <v>0.21</v>
      </c>
      <c r="N3" s="61"/>
      <c r="O3" s="62"/>
      <c r="P3" s="62"/>
      <c r="Q3" s="62"/>
      <c r="R3" s="62"/>
      <c r="S3" s="62"/>
    </row>
    <row r="4" spans="1:19" ht="13.5" thickBot="1">
      <c r="A4" s="59" t="s">
        <v>47</v>
      </c>
      <c r="F4" s="63" t="s">
        <v>54</v>
      </c>
      <c r="G4" s="64" t="s">
        <v>50</v>
      </c>
      <c r="H4" s="64" t="s">
        <v>52</v>
      </c>
      <c r="I4" s="64" t="s">
        <v>55</v>
      </c>
      <c r="J4" s="64" t="s">
        <v>57</v>
      </c>
      <c r="K4" s="65"/>
      <c r="M4" s="62" t="s">
        <v>15</v>
      </c>
      <c r="N4" s="61"/>
      <c r="O4" s="62"/>
      <c r="P4" s="62"/>
      <c r="Q4" s="62"/>
      <c r="R4" s="62"/>
      <c r="S4" s="62"/>
    </row>
    <row r="5" spans="1:22" ht="13.5" thickBot="1">
      <c r="A5" s="66" t="s">
        <v>48</v>
      </c>
      <c r="B5" s="67" t="s">
        <v>1</v>
      </c>
      <c r="C5" s="67" t="s">
        <v>2</v>
      </c>
      <c r="D5" s="67" t="s">
        <v>3</v>
      </c>
      <c r="E5" s="68" t="s">
        <v>13</v>
      </c>
      <c r="F5" s="69" t="s">
        <v>59</v>
      </c>
      <c r="G5" s="70" t="s">
        <v>51</v>
      </c>
      <c r="H5" s="70" t="s">
        <v>53</v>
      </c>
      <c r="I5" s="70" t="s">
        <v>56</v>
      </c>
      <c r="J5" s="70"/>
      <c r="K5" s="71" t="s">
        <v>58</v>
      </c>
      <c r="L5" s="41" t="s">
        <v>4</v>
      </c>
      <c r="M5" s="67" t="s">
        <v>14</v>
      </c>
      <c r="N5" s="72"/>
      <c r="O5" s="68"/>
      <c r="P5" s="68"/>
      <c r="Q5" s="68"/>
      <c r="R5" s="68"/>
      <c r="S5" s="68"/>
      <c r="T5" s="68"/>
      <c r="U5" s="67" t="s">
        <v>31</v>
      </c>
      <c r="V5" s="42" t="s">
        <v>7</v>
      </c>
    </row>
    <row r="6" spans="1:22" ht="13.5" thickTop="1">
      <c r="A6" s="14">
        <v>1</v>
      </c>
      <c r="B6" s="97"/>
      <c r="C6" s="6"/>
      <c r="D6" s="6"/>
      <c r="E6" s="8"/>
      <c r="F6" s="98"/>
      <c r="G6" s="98"/>
      <c r="H6" s="98"/>
      <c r="I6" s="98"/>
      <c r="J6" s="98"/>
      <c r="K6" s="98"/>
      <c r="L6" s="4">
        <f aca="true" t="shared" si="0" ref="L6:L19">V6*100/(100+M6)</f>
        <v>0</v>
      </c>
      <c r="M6" s="25"/>
      <c r="N6" s="74">
        <f aca="true" t="shared" si="1" ref="N6:N19">IF(M6=21,L6,0)</f>
        <v>0</v>
      </c>
      <c r="O6" s="74">
        <f aca="true" t="shared" si="2" ref="O6:O19">IF(M6=21,L6*M6/100,0)</f>
        <v>0</v>
      </c>
      <c r="P6" s="74">
        <f aca="true" t="shared" si="3" ref="P6:P19">IF(M6=10,L6,0)</f>
        <v>0</v>
      </c>
      <c r="Q6" s="74">
        <f aca="true" t="shared" si="4" ref="Q6:Q19">IF(M6=4,L6,0)</f>
        <v>0</v>
      </c>
      <c r="R6" s="74">
        <f aca="true" t="shared" si="5" ref="R6:R19">IF(M6=4,L6*M6/100,0)</f>
        <v>0</v>
      </c>
      <c r="S6" s="74">
        <f aca="true" t="shared" si="6" ref="S6:S19">IF(M6=10,L6*M6/100,0)</f>
        <v>0</v>
      </c>
      <c r="T6" s="17">
        <f aca="true" t="shared" si="7" ref="T6:T19">IF(M6=0,L6,0)</f>
        <v>0</v>
      </c>
      <c r="U6" s="4">
        <f aca="true" t="shared" si="8" ref="U6:U19">L6*M6/100</f>
        <v>0</v>
      </c>
      <c r="V6" s="20"/>
    </row>
    <row r="7" spans="1:22" ht="12.75">
      <c r="A7" s="14">
        <v>2</v>
      </c>
      <c r="B7" s="97"/>
      <c r="C7" s="6"/>
      <c r="D7" s="6"/>
      <c r="E7" s="8"/>
      <c r="F7" s="98"/>
      <c r="G7" s="98"/>
      <c r="H7" s="98"/>
      <c r="I7" s="98"/>
      <c r="J7" s="98"/>
      <c r="K7" s="98"/>
      <c r="L7" s="4">
        <f t="shared" si="0"/>
        <v>0</v>
      </c>
      <c r="M7" s="25"/>
      <c r="N7" s="74">
        <f t="shared" si="1"/>
        <v>0</v>
      </c>
      <c r="O7" s="74">
        <f t="shared" si="2"/>
        <v>0</v>
      </c>
      <c r="P7" s="74">
        <f t="shared" si="3"/>
        <v>0</v>
      </c>
      <c r="Q7" s="74">
        <f t="shared" si="4"/>
        <v>0</v>
      </c>
      <c r="R7" s="74">
        <f t="shared" si="5"/>
        <v>0</v>
      </c>
      <c r="S7" s="74">
        <f t="shared" si="6"/>
        <v>0</v>
      </c>
      <c r="T7" s="17">
        <f t="shared" si="7"/>
        <v>0</v>
      </c>
      <c r="U7" s="4">
        <f t="shared" si="8"/>
        <v>0</v>
      </c>
      <c r="V7" s="20"/>
    </row>
    <row r="8" spans="1:22" ht="12.75">
      <c r="A8" s="14">
        <v>3</v>
      </c>
      <c r="B8" s="97"/>
      <c r="C8" s="6"/>
      <c r="D8" s="6"/>
      <c r="E8" s="8"/>
      <c r="F8" s="98"/>
      <c r="G8" s="98"/>
      <c r="H8" s="98"/>
      <c r="I8" s="98"/>
      <c r="J8" s="98"/>
      <c r="K8" s="98"/>
      <c r="L8" s="4">
        <f t="shared" si="0"/>
        <v>0</v>
      </c>
      <c r="M8" s="25"/>
      <c r="N8" s="74">
        <f t="shared" si="1"/>
        <v>0</v>
      </c>
      <c r="O8" s="74">
        <f t="shared" si="2"/>
        <v>0</v>
      </c>
      <c r="P8" s="74">
        <f t="shared" si="3"/>
        <v>0</v>
      </c>
      <c r="Q8" s="74">
        <f t="shared" si="4"/>
        <v>0</v>
      </c>
      <c r="R8" s="74">
        <f t="shared" si="5"/>
        <v>0</v>
      </c>
      <c r="S8" s="74">
        <f t="shared" si="6"/>
        <v>0</v>
      </c>
      <c r="T8" s="17">
        <f t="shared" si="7"/>
        <v>0</v>
      </c>
      <c r="U8" s="4">
        <f t="shared" si="8"/>
        <v>0</v>
      </c>
      <c r="V8" s="20"/>
    </row>
    <row r="9" spans="1:22" ht="12.75">
      <c r="A9" s="14">
        <v>4</v>
      </c>
      <c r="B9" s="97"/>
      <c r="C9" s="6"/>
      <c r="D9" s="6"/>
      <c r="E9" s="8"/>
      <c r="F9" s="98"/>
      <c r="G9" s="98"/>
      <c r="H9" s="98"/>
      <c r="I9" s="98"/>
      <c r="J9" s="98"/>
      <c r="K9" s="98"/>
      <c r="L9" s="4">
        <f t="shared" si="0"/>
        <v>0</v>
      </c>
      <c r="M9" s="25"/>
      <c r="N9" s="74">
        <f t="shared" si="1"/>
        <v>0</v>
      </c>
      <c r="O9" s="74">
        <f t="shared" si="2"/>
        <v>0</v>
      </c>
      <c r="P9" s="74">
        <f t="shared" si="3"/>
        <v>0</v>
      </c>
      <c r="Q9" s="74">
        <f t="shared" si="4"/>
        <v>0</v>
      </c>
      <c r="R9" s="74">
        <f t="shared" si="5"/>
        <v>0</v>
      </c>
      <c r="S9" s="74">
        <f t="shared" si="6"/>
        <v>0</v>
      </c>
      <c r="T9" s="17">
        <f t="shared" si="7"/>
        <v>0</v>
      </c>
      <c r="U9" s="4">
        <f t="shared" si="8"/>
        <v>0</v>
      </c>
      <c r="V9" s="20"/>
    </row>
    <row r="10" spans="1:22" ht="12.75">
      <c r="A10" s="14">
        <v>5</v>
      </c>
      <c r="B10" s="97"/>
      <c r="C10" s="6"/>
      <c r="D10" s="6"/>
      <c r="E10" s="8"/>
      <c r="F10" s="98"/>
      <c r="G10" s="98"/>
      <c r="H10" s="98"/>
      <c r="I10" s="98"/>
      <c r="J10" s="98"/>
      <c r="K10" s="98"/>
      <c r="L10" s="4">
        <f t="shared" si="0"/>
        <v>0</v>
      </c>
      <c r="M10" s="25"/>
      <c r="N10" s="74">
        <f t="shared" si="1"/>
        <v>0</v>
      </c>
      <c r="O10" s="74">
        <f t="shared" si="2"/>
        <v>0</v>
      </c>
      <c r="P10" s="74">
        <f t="shared" si="3"/>
        <v>0</v>
      </c>
      <c r="Q10" s="74">
        <f t="shared" si="4"/>
        <v>0</v>
      </c>
      <c r="R10" s="74">
        <f t="shared" si="5"/>
        <v>0</v>
      </c>
      <c r="S10" s="74">
        <f t="shared" si="6"/>
        <v>0</v>
      </c>
      <c r="T10" s="17">
        <f t="shared" si="7"/>
        <v>0</v>
      </c>
      <c r="U10" s="4">
        <f t="shared" si="8"/>
        <v>0</v>
      </c>
      <c r="V10" s="20"/>
    </row>
    <row r="11" spans="1:22" ht="12.75">
      <c r="A11" s="14">
        <v>6</v>
      </c>
      <c r="B11" s="97"/>
      <c r="C11" s="6"/>
      <c r="D11" s="6"/>
      <c r="E11" s="8"/>
      <c r="F11" s="98"/>
      <c r="G11" s="98"/>
      <c r="H11" s="98"/>
      <c r="I11" s="98"/>
      <c r="J11" s="98"/>
      <c r="K11" s="98"/>
      <c r="L11" s="4">
        <f t="shared" si="0"/>
        <v>0</v>
      </c>
      <c r="M11" s="25"/>
      <c r="N11" s="74">
        <f t="shared" si="1"/>
        <v>0</v>
      </c>
      <c r="O11" s="74">
        <f t="shared" si="2"/>
        <v>0</v>
      </c>
      <c r="P11" s="74">
        <f t="shared" si="3"/>
        <v>0</v>
      </c>
      <c r="Q11" s="74">
        <f t="shared" si="4"/>
        <v>0</v>
      </c>
      <c r="R11" s="74">
        <f t="shared" si="5"/>
        <v>0</v>
      </c>
      <c r="S11" s="74">
        <f t="shared" si="6"/>
        <v>0</v>
      </c>
      <c r="T11" s="17">
        <f t="shared" si="7"/>
        <v>0</v>
      </c>
      <c r="U11" s="4">
        <f t="shared" si="8"/>
        <v>0</v>
      </c>
      <c r="V11" s="20"/>
    </row>
    <row r="12" spans="1:22" ht="12.75">
      <c r="A12" s="14">
        <v>7</v>
      </c>
      <c r="B12" s="97"/>
      <c r="C12" s="6"/>
      <c r="D12" s="6"/>
      <c r="E12" s="8"/>
      <c r="F12" s="98"/>
      <c r="G12" s="98"/>
      <c r="H12" s="98"/>
      <c r="I12" s="98"/>
      <c r="J12" s="98"/>
      <c r="K12" s="98"/>
      <c r="L12" s="4">
        <f t="shared" si="0"/>
        <v>0</v>
      </c>
      <c r="M12" s="25"/>
      <c r="N12" s="74">
        <f t="shared" si="1"/>
        <v>0</v>
      </c>
      <c r="O12" s="74">
        <f t="shared" si="2"/>
        <v>0</v>
      </c>
      <c r="P12" s="74">
        <f t="shared" si="3"/>
        <v>0</v>
      </c>
      <c r="Q12" s="74">
        <f t="shared" si="4"/>
        <v>0</v>
      </c>
      <c r="R12" s="74">
        <f t="shared" si="5"/>
        <v>0</v>
      </c>
      <c r="S12" s="74">
        <f t="shared" si="6"/>
        <v>0</v>
      </c>
      <c r="T12" s="17">
        <f t="shared" si="7"/>
        <v>0</v>
      </c>
      <c r="U12" s="4">
        <f t="shared" si="8"/>
        <v>0</v>
      </c>
      <c r="V12" s="20"/>
    </row>
    <row r="13" spans="1:22" ht="12.75">
      <c r="A13" s="14">
        <v>8</v>
      </c>
      <c r="B13" s="97"/>
      <c r="C13" s="6"/>
      <c r="D13" s="6"/>
      <c r="E13" s="8"/>
      <c r="F13" s="98"/>
      <c r="G13" s="98"/>
      <c r="H13" s="98"/>
      <c r="I13" s="98"/>
      <c r="J13" s="98"/>
      <c r="K13" s="98"/>
      <c r="L13" s="4">
        <f t="shared" si="0"/>
        <v>0</v>
      </c>
      <c r="M13" s="25"/>
      <c r="N13" s="74">
        <f t="shared" si="1"/>
        <v>0</v>
      </c>
      <c r="O13" s="74">
        <f t="shared" si="2"/>
        <v>0</v>
      </c>
      <c r="P13" s="74">
        <f t="shared" si="3"/>
        <v>0</v>
      </c>
      <c r="Q13" s="74">
        <f t="shared" si="4"/>
        <v>0</v>
      </c>
      <c r="R13" s="74">
        <f t="shared" si="5"/>
        <v>0</v>
      </c>
      <c r="S13" s="74">
        <f t="shared" si="6"/>
        <v>0</v>
      </c>
      <c r="T13" s="17">
        <f t="shared" si="7"/>
        <v>0</v>
      </c>
      <c r="U13" s="4">
        <f t="shared" si="8"/>
        <v>0</v>
      </c>
      <c r="V13" s="20"/>
    </row>
    <row r="14" spans="1:22" ht="12.75">
      <c r="A14" s="14">
        <v>9</v>
      </c>
      <c r="B14" s="97"/>
      <c r="C14" s="6"/>
      <c r="D14" s="6"/>
      <c r="E14" s="8"/>
      <c r="F14" s="98"/>
      <c r="G14" s="98"/>
      <c r="H14" s="98"/>
      <c r="I14" s="98"/>
      <c r="J14" s="98"/>
      <c r="K14" s="98"/>
      <c r="L14" s="4">
        <f t="shared" si="0"/>
        <v>0</v>
      </c>
      <c r="M14" s="25"/>
      <c r="N14" s="74">
        <f t="shared" si="1"/>
        <v>0</v>
      </c>
      <c r="O14" s="74">
        <f t="shared" si="2"/>
        <v>0</v>
      </c>
      <c r="P14" s="74">
        <f t="shared" si="3"/>
        <v>0</v>
      </c>
      <c r="Q14" s="74">
        <f t="shared" si="4"/>
        <v>0</v>
      </c>
      <c r="R14" s="74">
        <f t="shared" si="5"/>
        <v>0</v>
      </c>
      <c r="S14" s="74">
        <f t="shared" si="6"/>
        <v>0</v>
      </c>
      <c r="T14" s="17">
        <f t="shared" si="7"/>
        <v>0</v>
      </c>
      <c r="U14" s="4">
        <f t="shared" si="8"/>
        <v>0</v>
      </c>
      <c r="V14" s="20"/>
    </row>
    <row r="15" spans="1:22" ht="12.75">
      <c r="A15" s="14">
        <v>10</v>
      </c>
      <c r="B15" s="97"/>
      <c r="C15" s="6"/>
      <c r="D15" s="6"/>
      <c r="E15" s="8"/>
      <c r="F15" s="98"/>
      <c r="G15" s="98"/>
      <c r="H15" s="98"/>
      <c r="I15" s="98"/>
      <c r="J15" s="98"/>
      <c r="K15" s="98"/>
      <c r="L15" s="4">
        <f t="shared" si="0"/>
        <v>0</v>
      </c>
      <c r="M15" s="25"/>
      <c r="N15" s="74">
        <f t="shared" si="1"/>
        <v>0</v>
      </c>
      <c r="O15" s="74">
        <f t="shared" si="2"/>
        <v>0</v>
      </c>
      <c r="P15" s="74">
        <f t="shared" si="3"/>
        <v>0</v>
      </c>
      <c r="Q15" s="74">
        <f t="shared" si="4"/>
        <v>0</v>
      </c>
      <c r="R15" s="74">
        <f t="shared" si="5"/>
        <v>0</v>
      </c>
      <c r="S15" s="74">
        <f t="shared" si="6"/>
        <v>0</v>
      </c>
      <c r="T15" s="17">
        <f t="shared" si="7"/>
        <v>0</v>
      </c>
      <c r="U15" s="4">
        <f t="shared" si="8"/>
        <v>0</v>
      </c>
      <c r="V15" s="20"/>
    </row>
    <row r="16" spans="1:22" ht="12.75">
      <c r="A16" s="14">
        <v>11</v>
      </c>
      <c r="B16" s="97"/>
      <c r="C16" s="6"/>
      <c r="D16" s="6"/>
      <c r="E16" s="8"/>
      <c r="F16" s="98"/>
      <c r="G16" s="98"/>
      <c r="H16" s="98"/>
      <c r="I16" s="98"/>
      <c r="J16" s="98"/>
      <c r="K16" s="98"/>
      <c r="L16" s="4">
        <f t="shared" si="0"/>
        <v>0</v>
      </c>
      <c r="M16" s="25"/>
      <c r="N16" s="74">
        <f t="shared" si="1"/>
        <v>0</v>
      </c>
      <c r="O16" s="74">
        <f t="shared" si="2"/>
        <v>0</v>
      </c>
      <c r="P16" s="74">
        <f t="shared" si="3"/>
        <v>0</v>
      </c>
      <c r="Q16" s="74">
        <f t="shared" si="4"/>
        <v>0</v>
      </c>
      <c r="R16" s="74">
        <f t="shared" si="5"/>
        <v>0</v>
      </c>
      <c r="S16" s="74">
        <f t="shared" si="6"/>
        <v>0</v>
      </c>
      <c r="T16" s="17">
        <f t="shared" si="7"/>
        <v>0</v>
      </c>
      <c r="U16" s="4">
        <f t="shared" si="8"/>
        <v>0</v>
      </c>
      <c r="V16" s="20"/>
    </row>
    <row r="17" spans="1:22" ht="12.75">
      <c r="A17" s="14">
        <v>12</v>
      </c>
      <c r="B17" s="97"/>
      <c r="C17" s="6"/>
      <c r="D17" s="6"/>
      <c r="E17" s="8"/>
      <c r="F17" s="98"/>
      <c r="G17" s="98"/>
      <c r="H17" s="98"/>
      <c r="I17" s="98"/>
      <c r="J17" s="98"/>
      <c r="K17" s="98"/>
      <c r="L17" s="4">
        <f t="shared" si="0"/>
        <v>0</v>
      </c>
      <c r="M17" s="25"/>
      <c r="N17" s="74">
        <f t="shared" si="1"/>
        <v>0</v>
      </c>
      <c r="O17" s="74">
        <f t="shared" si="2"/>
        <v>0</v>
      </c>
      <c r="P17" s="74">
        <f t="shared" si="3"/>
        <v>0</v>
      </c>
      <c r="Q17" s="74">
        <f t="shared" si="4"/>
        <v>0</v>
      </c>
      <c r="R17" s="74">
        <f t="shared" si="5"/>
        <v>0</v>
      </c>
      <c r="S17" s="74">
        <f t="shared" si="6"/>
        <v>0</v>
      </c>
      <c r="T17" s="17">
        <f t="shared" si="7"/>
        <v>0</v>
      </c>
      <c r="U17" s="4">
        <f t="shared" si="8"/>
        <v>0</v>
      </c>
      <c r="V17" s="20"/>
    </row>
    <row r="18" spans="1:22" ht="12.75">
      <c r="A18" s="14">
        <v>13</v>
      </c>
      <c r="B18" s="97"/>
      <c r="C18" s="6"/>
      <c r="D18" s="6"/>
      <c r="E18" s="8"/>
      <c r="F18" s="98"/>
      <c r="G18" s="98"/>
      <c r="H18" s="98"/>
      <c r="I18" s="98"/>
      <c r="J18" s="98"/>
      <c r="K18" s="98"/>
      <c r="L18" s="4">
        <f t="shared" si="0"/>
        <v>0</v>
      </c>
      <c r="M18" s="25"/>
      <c r="N18" s="74">
        <f t="shared" si="1"/>
        <v>0</v>
      </c>
      <c r="O18" s="74">
        <f t="shared" si="2"/>
        <v>0</v>
      </c>
      <c r="P18" s="74">
        <f t="shared" si="3"/>
        <v>0</v>
      </c>
      <c r="Q18" s="74">
        <f t="shared" si="4"/>
        <v>0</v>
      </c>
      <c r="R18" s="74">
        <f t="shared" si="5"/>
        <v>0</v>
      </c>
      <c r="S18" s="74">
        <f t="shared" si="6"/>
        <v>0</v>
      </c>
      <c r="T18" s="17">
        <f t="shared" si="7"/>
        <v>0</v>
      </c>
      <c r="U18" s="4">
        <f t="shared" si="8"/>
        <v>0</v>
      </c>
      <c r="V18" s="20"/>
    </row>
    <row r="19" spans="1:22" ht="12.75">
      <c r="A19" s="14">
        <f>A18+1</f>
        <v>14</v>
      </c>
      <c r="B19" s="97"/>
      <c r="C19" s="6"/>
      <c r="D19" s="6"/>
      <c r="E19" s="8"/>
      <c r="F19" s="98"/>
      <c r="G19" s="98"/>
      <c r="H19" s="98"/>
      <c r="I19" s="98"/>
      <c r="J19" s="98"/>
      <c r="K19" s="98"/>
      <c r="L19" s="4">
        <f t="shared" si="0"/>
        <v>0</v>
      </c>
      <c r="M19" s="25"/>
      <c r="N19" s="74">
        <f t="shared" si="1"/>
        <v>0</v>
      </c>
      <c r="O19" s="74">
        <f t="shared" si="2"/>
        <v>0</v>
      </c>
      <c r="P19" s="74">
        <f t="shared" si="3"/>
        <v>0</v>
      </c>
      <c r="Q19" s="74">
        <f t="shared" si="4"/>
        <v>0</v>
      </c>
      <c r="R19" s="74">
        <f t="shared" si="5"/>
        <v>0</v>
      </c>
      <c r="S19" s="74">
        <f t="shared" si="6"/>
        <v>0</v>
      </c>
      <c r="T19" s="17">
        <f t="shared" si="7"/>
        <v>0</v>
      </c>
      <c r="U19" s="4">
        <f t="shared" si="8"/>
        <v>0</v>
      </c>
      <c r="V19" s="20"/>
    </row>
    <row r="20" spans="1:22" ht="12.75">
      <c r="A20" s="14">
        <f aca="true" t="shared" si="9" ref="A20:A83">A19+1</f>
        <v>15</v>
      </c>
      <c r="B20" s="97"/>
      <c r="C20" s="6"/>
      <c r="D20" s="6"/>
      <c r="E20" s="8"/>
      <c r="F20" s="98"/>
      <c r="G20" s="98"/>
      <c r="H20" s="98"/>
      <c r="I20" s="98"/>
      <c r="J20" s="98"/>
      <c r="K20" s="98"/>
      <c r="L20" s="4">
        <f aca="true" t="shared" si="10" ref="L20:L66">V20*100/(100+M20)</f>
        <v>0</v>
      </c>
      <c r="M20" s="25"/>
      <c r="N20" s="74">
        <f aca="true" t="shared" si="11" ref="N20:N66">IF(M20=21,L20,0)</f>
        <v>0</v>
      </c>
      <c r="O20" s="74">
        <f aca="true" t="shared" si="12" ref="O20:O66">IF(M20=21,L20*M20/100,0)</f>
        <v>0</v>
      </c>
      <c r="P20" s="74">
        <f aca="true" t="shared" si="13" ref="P20:P66">IF(M20=10,L20,0)</f>
        <v>0</v>
      </c>
      <c r="Q20" s="74">
        <f aca="true" t="shared" si="14" ref="Q20:Q66">IF(M20=4,L20,0)</f>
        <v>0</v>
      </c>
      <c r="R20" s="74">
        <f aca="true" t="shared" si="15" ref="R20:R66">IF(M20=4,L20*M20/100,0)</f>
        <v>0</v>
      </c>
      <c r="S20" s="74">
        <f aca="true" t="shared" si="16" ref="S20:S66">IF(M20=10,L20*M20/100,0)</f>
        <v>0</v>
      </c>
      <c r="T20" s="17">
        <f aca="true" t="shared" si="17" ref="T20:T66">IF(M20=0,L20,0)</f>
        <v>0</v>
      </c>
      <c r="U20" s="4">
        <f aca="true" t="shared" si="18" ref="U20:U66">L20*M20/100</f>
        <v>0</v>
      </c>
      <c r="V20" s="20"/>
    </row>
    <row r="21" spans="1:22" ht="12.75">
      <c r="A21" s="14">
        <f t="shared" si="9"/>
        <v>16</v>
      </c>
      <c r="B21" s="97"/>
      <c r="C21" s="6"/>
      <c r="D21" s="6"/>
      <c r="E21" s="8"/>
      <c r="F21" s="98"/>
      <c r="G21" s="98"/>
      <c r="H21" s="98"/>
      <c r="I21" s="98"/>
      <c r="J21" s="98"/>
      <c r="K21" s="98"/>
      <c r="L21" s="4">
        <f t="shared" si="10"/>
        <v>0</v>
      </c>
      <c r="M21" s="25"/>
      <c r="N21" s="74">
        <f t="shared" si="11"/>
        <v>0</v>
      </c>
      <c r="O21" s="74">
        <f t="shared" si="12"/>
        <v>0</v>
      </c>
      <c r="P21" s="74">
        <f t="shared" si="13"/>
        <v>0</v>
      </c>
      <c r="Q21" s="74">
        <f t="shared" si="14"/>
        <v>0</v>
      </c>
      <c r="R21" s="74">
        <f t="shared" si="15"/>
        <v>0</v>
      </c>
      <c r="S21" s="74">
        <f t="shared" si="16"/>
        <v>0</v>
      </c>
      <c r="T21" s="17">
        <f t="shared" si="17"/>
        <v>0</v>
      </c>
      <c r="U21" s="4">
        <f t="shared" si="18"/>
        <v>0</v>
      </c>
      <c r="V21" s="20"/>
    </row>
    <row r="22" spans="1:22" ht="12.75">
      <c r="A22" s="14">
        <f t="shared" si="9"/>
        <v>17</v>
      </c>
      <c r="B22" s="97"/>
      <c r="C22" s="6"/>
      <c r="D22" s="6"/>
      <c r="E22" s="8"/>
      <c r="F22" s="98"/>
      <c r="G22" s="98"/>
      <c r="H22" s="98"/>
      <c r="I22" s="98"/>
      <c r="J22" s="98"/>
      <c r="K22" s="98"/>
      <c r="L22" s="4">
        <f t="shared" si="10"/>
        <v>0</v>
      </c>
      <c r="M22" s="25"/>
      <c r="N22" s="74">
        <f t="shared" si="11"/>
        <v>0</v>
      </c>
      <c r="O22" s="74">
        <f t="shared" si="12"/>
        <v>0</v>
      </c>
      <c r="P22" s="74">
        <f t="shared" si="13"/>
        <v>0</v>
      </c>
      <c r="Q22" s="74">
        <f t="shared" si="14"/>
        <v>0</v>
      </c>
      <c r="R22" s="74">
        <f t="shared" si="15"/>
        <v>0</v>
      </c>
      <c r="S22" s="74">
        <f t="shared" si="16"/>
        <v>0</v>
      </c>
      <c r="T22" s="17">
        <f t="shared" si="17"/>
        <v>0</v>
      </c>
      <c r="U22" s="4">
        <f t="shared" si="18"/>
        <v>0</v>
      </c>
      <c r="V22" s="20"/>
    </row>
    <row r="23" spans="1:22" ht="12.75">
      <c r="A23" s="14">
        <f t="shared" si="9"/>
        <v>18</v>
      </c>
      <c r="B23" s="97"/>
      <c r="C23" s="6"/>
      <c r="D23" s="6"/>
      <c r="E23" s="8"/>
      <c r="F23" s="98"/>
      <c r="G23" s="98"/>
      <c r="H23" s="98"/>
      <c r="I23" s="98"/>
      <c r="J23" s="98"/>
      <c r="K23" s="98"/>
      <c r="L23" s="4">
        <f t="shared" si="10"/>
        <v>0</v>
      </c>
      <c r="M23" s="25"/>
      <c r="N23" s="74">
        <f t="shared" si="11"/>
        <v>0</v>
      </c>
      <c r="O23" s="74">
        <f t="shared" si="12"/>
        <v>0</v>
      </c>
      <c r="P23" s="74">
        <f t="shared" si="13"/>
        <v>0</v>
      </c>
      <c r="Q23" s="74">
        <f t="shared" si="14"/>
        <v>0</v>
      </c>
      <c r="R23" s="74">
        <f t="shared" si="15"/>
        <v>0</v>
      </c>
      <c r="S23" s="74">
        <f t="shared" si="16"/>
        <v>0</v>
      </c>
      <c r="T23" s="17">
        <f t="shared" si="17"/>
        <v>0</v>
      </c>
      <c r="U23" s="4">
        <f t="shared" si="18"/>
        <v>0</v>
      </c>
      <c r="V23" s="20"/>
    </row>
    <row r="24" spans="1:22" ht="12.75">
      <c r="A24" s="14">
        <f t="shared" si="9"/>
        <v>19</v>
      </c>
      <c r="B24" s="97"/>
      <c r="C24" s="6"/>
      <c r="D24" s="6"/>
      <c r="E24" s="8"/>
      <c r="F24" s="98"/>
      <c r="G24" s="98"/>
      <c r="H24" s="98"/>
      <c r="I24" s="98"/>
      <c r="J24" s="98"/>
      <c r="K24" s="98"/>
      <c r="L24" s="4">
        <f t="shared" si="10"/>
        <v>0</v>
      </c>
      <c r="M24" s="25"/>
      <c r="N24" s="74">
        <f t="shared" si="11"/>
        <v>0</v>
      </c>
      <c r="O24" s="74">
        <f t="shared" si="12"/>
        <v>0</v>
      </c>
      <c r="P24" s="74">
        <f t="shared" si="13"/>
        <v>0</v>
      </c>
      <c r="Q24" s="74">
        <f t="shared" si="14"/>
        <v>0</v>
      </c>
      <c r="R24" s="74">
        <f t="shared" si="15"/>
        <v>0</v>
      </c>
      <c r="S24" s="74">
        <f t="shared" si="16"/>
        <v>0</v>
      </c>
      <c r="T24" s="17">
        <f t="shared" si="17"/>
        <v>0</v>
      </c>
      <c r="U24" s="4">
        <f t="shared" si="18"/>
        <v>0</v>
      </c>
      <c r="V24" s="20"/>
    </row>
    <row r="25" spans="1:22" ht="12.75">
      <c r="A25" s="14">
        <f t="shared" si="9"/>
        <v>20</v>
      </c>
      <c r="B25" s="97"/>
      <c r="C25" s="6"/>
      <c r="D25" s="6"/>
      <c r="E25" s="8"/>
      <c r="F25" s="98"/>
      <c r="G25" s="98"/>
      <c r="H25" s="98"/>
      <c r="I25" s="98"/>
      <c r="J25" s="98"/>
      <c r="K25" s="98"/>
      <c r="L25" s="4">
        <f t="shared" si="10"/>
        <v>0</v>
      </c>
      <c r="M25" s="25"/>
      <c r="N25" s="74">
        <f t="shared" si="11"/>
        <v>0</v>
      </c>
      <c r="O25" s="74">
        <f t="shared" si="12"/>
        <v>0</v>
      </c>
      <c r="P25" s="74">
        <f t="shared" si="13"/>
        <v>0</v>
      </c>
      <c r="Q25" s="74">
        <f t="shared" si="14"/>
        <v>0</v>
      </c>
      <c r="R25" s="74">
        <f t="shared" si="15"/>
        <v>0</v>
      </c>
      <c r="S25" s="74">
        <f t="shared" si="16"/>
        <v>0</v>
      </c>
      <c r="T25" s="17">
        <f t="shared" si="17"/>
        <v>0</v>
      </c>
      <c r="U25" s="4">
        <f t="shared" si="18"/>
        <v>0</v>
      </c>
      <c r="V25" s="20"/>
    </row>
    <row r="26" spans="1:22" ht="12.75">
      <c r="A26" s="14">
        <f t="shared" si="9"/>
        <v>21</v>
      </c>
      <c r="B26" s="97"/>
      <c r="C26" s="6"/>
      <c r="D26" s="6"/>
      <c r="E26" s="8"/>
      <c r="F26" s="98"/>
      <c r="G26" s="98"/>
      <c r="H26" s="98"/>
      <c r="I26" s="98"/>
      <c r="J26" s="98"/>
      <c r="K26" s="98"/>
      <c r="L26" s="4">
        <f t="shared" si="10"/>
        <v>0</v>
      </c>
      <c r="M26" s="25"/>
      <c r="N26" s="74">
        <f t="shared" si="11"/>
        <v>0</v>
      </c>
      <c r="O26" s="74">
        <f t="shared" si="12"/>
        <v>0</v>
      </c>
      <c r="P26" s="74">
        <f t="shared" si="13"/>
        <v>0</v>
      </c>
      <c r="Q26" s="74">
        <f t="shared" si="14"/>
        <v>0</v>
      </c>
      <c r="R26" s="74">
        <f t="shared" si="15"/>
        <v>0</v>
      </c>
      <c r="S26" s="74">
        <f t="shared" si="16"/>
        <v>0</v>
      </c>
      <c r="T26" s="17">
        <f t="shared" si="17"/>
        <v>0</v>
      </c>
      <c r="U26" s="4">
        <f t="shared" si="18"/>
        <v>0</v>
      </c>
      <c r="V26" s="20"/>
    </row>
    <row r="27" spans="1:22" ht="12.75">
      <c r="A27" s="14">
        <f t="shared" si="9"/>
        <v>22</v>
      </c>
      <c r="B27" s="97"/>
      <c r="C27" s="6"/>
      <c r="D27" s="6"/>
      <c r="E27" s="8"/>
      <c r="F27" s="98"/>
      <c r="G27" s="98"/>
      <c r="H27" s="98"/>
      <c r="I27" s="98"/>
      <c r="J27" s="98"/>
      <c r="K27" s="98"/>
      <c r="L27" s="4">
        <f t="shared" si="10"/>
        <v>0</v>
      </c>
      <c r="M27" s="25"/>
      <c r="N27" s="74">
        <f t="shared" si="11"/>
        <v>0</v>
      </c>
      <c r="O27" s="74">
        <f t="shared" si="12"/>
        <v>0</v>
      </c>
      <c r="P27" s="74">
        <f t="shared" si="13"/>
        <v>0</v>
      </c>
      <c r="Q27" s="74">
        <f t="shared" si="14"/>
        <v>0</v>
      </c>
      <c r="R27" s="74">
        <f t="shared" si="15"/>
        <v>0</v>
      </c>
      <c r="S27" s="74">
        <f t="shared" si="16"/>
        <v>0</v>
      </c>
      <c r="T27" s="17">
        <f t="shared" si="17"/>
        <v>0</v>
      </c>
      <c r="U27" s="4">
        <f t="shared" si="18"/>
        <v>0</v>
      </c>
      <c r="V27" s="20"/>
    </row>
    <row r="28" spans="1:22" ht="12.75">
      <c r="A28" s="14">
        <f t="shared" si="9"/>
        <v>23</v>
      </c>
      <c r="B28" s="97"/>
      <c r="C28" s="6"/>
      <c r="D28" s="6"/>
      <c r="E28" s="8"/>
      <c r="F28" s="98"/>
      <c r="G28" s="98"/>
      <c r="H28" s="98"/>
      <c r="I28" s="98"/>
      <c r="J28" s="98"/>
      <c r="K28" s="98"/>
      <c r="L28" s="4">
        <f t="shared" si="10"/>
        <v>0</v>
      </c>
      <c r="M28" s="25"/>
      <c r="N28" s="74">
        <f t="shared" si="11"/>
        <v>0</v>
      </c>
      <c r="O28" s="74">
        <f t="shared" si="12"/>
        <v>0</v>
      </c>
      <c r="P28" s="74">
        <f t="shared" si="13"/>
        <v>0</v>
      </c>
      <c r="Q28" s="74">
        <f t="shared" si="14"/>
        <v>0</v>
      </c>
      <c r="R28" s="74">
        <f t="shared" si="15"/>
        <v>0</v>
      </c>
      <c r="S28" s="74">
        <f t="shared" si="16"/>
        <v>0</v>
      </c>
      <c r="T28" s="17">
        <f t="shared" si="17"/>
        <v>0</v>
      </c>
      <c r="U28" s="4">
        <f t="shared" si="18"/>
        <v>0</v>
      </c>
      <c r="V28" s="20"/>
    </row>
    <row r="29" spans="1:22" ht="12.75">
      <c r="A29" s="14">
        <f t="shared" si="9"/>
        <v>24</v>
      </c>
      <c r="B29" s="97"/>
      <c r="C29" s="6"/>
      <c r="D29" s="6"/>
      <c r="E29" s="8"/>
      <c r="F29" s="98"/>
      <c r="G29" s="98"/>
      <c r="H29" s="98"/>
      <c r="I29" s="98"/>
      <c r="J29" s="98"/>
      <c r="K29" s="98"/>
      <c r="L29" s="4">
        <f t="shared" si="10"/>
        <v>0</v>
      </c>
      <c r="M29" s="25"/>
      <c r="N29" s="74">
        <f t="shared" si="11"/>
        <v>0</v>
      </c>
      <c r="O29" s="74">
        <f t="shared" si="12"/>
        <v>0</v>
      </c>
      <c r="P29" s="74">
        <f t="shared" si="13"/>
        <v>0</v>
      </c>
      <c r="Q29" s="74">
        <f t="shared" si="14"/>
        <v>0</v>
      </c>
      <c r="R29" s="74">
        <f t="shared" si="15"/>
        <v>0</v>
      </c>
      <c r="S29" s="74">
        <f t="shared" si="16"/>
        <v>0</v>
      </c>
      <c r="T29" s="17">
        <f t="shared" si="17"/>
        <v>0</v>
      </c>
      <c r="U29" s="4">
        <f t="shared" si="18"/>
        <v>0</v>
      </c>
      <c r="V29" s="20"/>
    </row>
    <row r="30" spans="1:22" ht="12.75">
      <c r="A30" s="14">
        <f t="shared" si="9"/>
        <v>25</v>
      </c>
      <c r="B30" s="97"/>
      <c r="C30" s="6"/>
      <c r="D30" s="6"/>
      <c r="E30" s="8"/>
      <c r="F30" s="98"/>
      <c r="G30" s="98"/>
      <c r="H30" s="98"/>
      <c r="I30" s="98"/>
      <c r="J30" s="98"/>
      <c r="K30" s="98"/>
      <c r="L30" s="4">
        <f t="shared" si="10"/>
        <v>0</v>
      </c>
      <c r="M30" s="25"/>
      <c r="N30" s="74">
        <f t="shared" si="11"/>
        <v>0</v>
      </c>
      <c r="O30" s="74">
        <f t="shared" si="12"/>
        <v>0</v>
      </c>
      <c r="P30" s="74">
        <f t="shared" si="13"/>
        <v>0</v>
      </c>
      <c r="Q30" s="74">
        <f t="shared" si="14"/>
        <v>0</v>
      </c>
      <c r="R30" s="74">
        <f t="shared" si="15"/>
        <v>0</v>
      </c>
      <c r="S30" s="74">
        <f t="shared" si="16"/>
        <v>0</v>
      </c>
      <c r="T30" s="17">
        <f t="shared" si="17"/>
        <v>0</v>
      </c>
      <c r="U30" s="4">
        <f t="shared" si="18"/>
        <v>0</v>
      </c>
      <c r="V30" s="20"/>
    </row>
    <row r="31" spans="1:22" ht="12.75">
      <c r="A31" s="14">
        <f t="shared" si="9"/>
        <v>26</v>
      </c>
      <c r="B31" s="97"/>
      <c r="C31" s="6"/>
      <c r="D31" s="6"/>
      <c r="E31" s="8"/>
      <c r="F31" s="98"/>
      <c r="G31" s="98"/>
      <c r="H31" s="98"/>
      <c r="I31" s="98"/>
      <c r="J31" s="98"/>
      <c r="K31" s="98"/>
      <c r="L31" s="4">
        <f t="shared" si="10"/>
        <v>0</v>
      </c>
      <c r="M31" s="25"/>
      <c r="N31" s="74">
        <f t="shared" si="11"/>
        <v>0</v>
      </c>
      <c r="O31" s="74">
        <f t="shared" si="12"/>
        <v>0</v>
      </c>
      <c r="P31" s="74">
        <f t="shared" si="13"/>
        <v>0</v>
      </c>
      <c r="Q31" s="74">
        <f t="shared" si="14"/>
        <v>0</v>
      </c>
      <c r="R31" s="74">
        <f t="shared" si="15"/>
        <v>0</v>
      </c>
      <c r="S31" s="74">
        <f t="shared" si="16"/>
        <v>0</v>
      </c>
      <c r="T31" s="17">
        <f t="shared" si="17"/>
        <v>0</v>
      </c>
      <c r="U31" s="4">
        <f t="shared" si="18"/>
        <v>0</v>
      </c>
      <c r="V31" s="20"/>
    </row>
    <row r="32" spans="1:22" ht="12.75">
      <c r="A32" s="14">
        <f t="shared" si="9"/>
        <v>27</v>
      </c>
      <c r="B32" s="97"/>
      <c r="C32" s="6"/>
      <c r="D32" s="6"/>
      <c r="E32" s="8"/>
      <c r="F32" s="98"/>
      <c r="G32" s="98"/>
      <c r="H32" s="98"/>
      <c r="I32" s="98"/>
      <c r="J32" s="98"/>
      <c r="K32" s="98"/>
      <c r="L32" s="4">
        <f t="shared" si="10"/>
        <v>0</v>
      </c>
      <c r="M32" s="25"/>
      <c r="N32" s="74">
        <f t="shared" si="11"/>
        <v>0</v>
      </c>
      <c r="O32" s="74">
        <f t="shared" si="12"/>
        <v>0</v>
      </c>
      <c r="P32" s="74">
        <f t="shared" si="13"/>
        <v>0</v>
      </c>
      <c r="Q32" s="74">
        <f t="shared" si="14"/>
        <v>0</v>
      </c>
      <c r="R32" s="74">
        <f t="shared" si="15"/>
        <v>0</v>
      </c>
      <c r="S32" s="74">
        <f t="shared" si="16"/>
        <v>0</v>
      </c>
      <c r="T32" s="17">
        <f t="shared" si="17"/>
        <v>0</v>
      </c>
      <c r="U32" s="4">
        <f t="shared" si="18"/>
        <v>0</v>
      </c>
      <c r="V32" s="20"/>
    </row>
    <row r="33" spans="1:22" ht="12.75">
      <c r="A33" s="14">
        <f t="shared" si="9"/>
        <v>28</v>
      </c>
      <c r="B33" s="97"/>
      <c r="C33" s="6"/>
      <c r="D33" s="6"/>
      <c r="E33" s="8"/>
      <c r="F33" s="98"/>
      <c r="G33" s="98"/>
      <c r="H33" s="98"/>
      <c r="I33" s="98"/>
      <c r="J33" s="98"/>
      <c r="K33" s="98"/>
      <c r="L33" s="4">
        <f t="shared" si="10"/>
        <v>0</v>
      </c>
      <c r="M33" s="25"/>
      <c r="N33" s="74">
        <f t="shared" si="11"/>
        <v>0</v>
      </c>
      <c r="O33" s="74">
        <f t="shared" si="12"/>
        <v>0</v>
      </c>
      <c r="P33" s="74">
        <f t="shared" si="13"/>
        <v>0</v>
      </c>
      <c r="Q33" s="74">
        <f t="shared" si="14"/>
        <v>0</v>
      </c>
      <c r="R33" s="74">
        <f t="shared" si="15"/>
        <v>0</v>
      </c>
      <c r="S33" s="74">
        <f t="shared" si="16"/>
        <v>0</v>
      </c>
      <c r="T33" s="17">
        <f t="shared" si="17"/>
        <v>0</v>
      </c>
      <c r="U33" s="4">
        <f t="shared" si="18"/>
        <v>0</v>
      </c>
      <c r="V33" s="20"/>
    </row>
    <row r="34" spans="1:22" ht="12.75">
      <c r="A34" s="14">
        <f t="shared" si="9"/>
        <v>29</v>
      </c>
      <c r="B34" s="97"/>
      <c r="C34" s="6"/>
      <c r="D34" s="6"/>
      <c r="E34" s="8"/>
      <c r="F34" s="98"/>
      <c r="G34" s="98"/>
      <c r="H34" s="98"/>
      <c r="I34" s="98"/>
      <c r="J34" s="98"/>
      <c r="K34" s="98"/>
      <c r="L34" s="4">
        <f t="shared" si="10"/>
        <v>0</v>
      </c>
      <c r="M34" s="25"/>
      <c r="N34" s="74">
        <f t="shared" si="11"/>
        <v>0</v>
      </c>
      <c r="O34" s="74">
        <f t="shared" si="12"/>
        <v>0</v>
      </c>
      <c r="P34" s="74">
        <f t="shared" si="13"/>
        <v>0</v>
      </c>
      <c r="Q34" s="74">
        <f t="shared" si="14"/>
        <v>0</v>
      </c>
      <c r="R34" s="74">
        <f t="shared" si="15"/>
        <v>0</v>
      </c>
      <c r="S34" s="74">
        <f t="shared" si="16"/>
        <v>0</v>
      </c>
      <c r="T34" s="17">
        <f t="shared" si="17"/>
        <v>0</v>
      </c>
      <c r="U34" s="4">
        <f t="shared" si="18"/>
        <v>0</v>
      </c>
      <c r="V34" s="20"/>
    </row>
    <row r="35" spans="1:22" ht="12.75">
      <c r="A35" s="14">
        <f t="shared" si="9"/>
        <v>30</v>
      </c>
      <c r="B35" s="97"/>
      <c r="C35" s="6"/>
      <c r="D35" s="6"/>
      <c r="E35" s="8"/>
      <c r="F35" s="98"/>
      <c r="G35" s="98"/>
      <c r="H35" s="98"/>
      <c r="I35" s="98"/>
      <c r="J35" s="98"/>
      <c r="K35" s="98"/>
      <c r="L35" s="4">
        <f t="shared" si="10"/>
        <v>0</v>
      </c>
      <c r="M35" s="25"/>
      <c r="N35" s="74">
        <f t="shared" si="11"/>
        <v>0</v>
      </c>
      <c r="O35" s="74">
        <f t="shared" si="12"/>
        <v>0</v>
      </c>
      <c r="P35" s="74">
        <f t="shared" si="13"/>
        <v>0</v>
      </c>
      <c r="Q35" s="74">
        <f t="shared" si="14"/>
        <v>0</v>
      </c>
      <c r="R35" s="74">
        <f t="shared" si="15"/>
        <v>0</v>
      </c>
      <c r="S35" s="74">
        <f t="shared" si="16"/>
        <v>0</v>
      </c>
      <c r="T35" s="17">
        <f t="shared" si="17"/>
        <v>0</v>
      </c>
      <c r="U35" s="4">
        <f t="shared" si="18"/>
        <v>0</v>
      </c>
      <c r="V35" s="20"/>
    </row>
    <row r="36" spans="1:22" ht="12.75">
      <c r="A36" s="14">
        <f t="shared" si="9"/>
        <v>31</v>
      </c>
      <c r="B36" s="97"/>
      <c r="C36" s="6"/>
      <c r="D36" s="6"/>
      <c r="E36" s="8"/>
      <c r="F36" s="98"/>
      <c r="G36" s="98"/>
      <c r="H36" s="98"/>
      <c r="I36" s="98"/>
      <c r="J36" s="98"/>
      <c r="K36" s="98"/>
      <c r="L36" s="4">
        <f t="shared" si="10"/>
        <v>0</v>
      </c>
      <c r="M36" s="25"/>
      <c r="N36" s="74">
        <f t="shared" si="11"/>
        <v>0</v>
      </c>
      <c r="O36" s="74">
        <f t="shared" si="12"/>
        <v>0</v>
      </c>
      <c r="P36" s="74">
        <f t="shared" si="13"/>
        <v>0</v>
      </c>
      <c r="Q36" s="74">
        <f t="shared" si="14"/>
        <v>0</v>
      </c>
      <c r="R36" s="74">
        <f t="shared" si="15"/>
        <v>0</v>
      </c>
      <c r="S36" s="74">
        <f t="shared" si="16"/>
        <v>0</v>
      </c>
      <c r="T36" s="17">
        <f t="shared" si="17"/>
        <v>0</v>
      </c>
      <c r="U36" s="4">
        <f t="shared" si="18"/>
        <v>0</v>
      </c>
      <c r="V36" s="20"/>
    </row>
    <row r="37" spans="1:22" ht="12.75">
      <c r="A37" s="14">
        <f t="shared" si="9"/>
        <v>32</v>
      </c>
      <c r="B37" s="97"/>
      <c r="C37" s="6"/>
      <c r="D37" s="6"/>
      <c r="E37" s="8"/>
      <c r="F37" s="98"/>
      <c r="G37" s="98"/>
      <c r="H37" s="98"/>
      <c r="I37" s="98"/>
      <c r="J37" s="98"/>
      <c r="K37" s="98"/>
      <c r="L37" s="4">
        <f t="shared" si="10"/>
        <v>0</v>
      </c>
      <c r="M37" s="25"/>
      <c r="N37" s="74">
        <f t="shared" si="11"/>
        <v>0</v>
      </c>
      <c r="O37" s="74">
        <f t="shared" si="12"/>
        <v>0</v>
      </c>
      <c r="P37" s="74">
        <f t="shared" si="13"/>
        <v>0</v>
      </c>
      <c r="Q37" s="74">
        <f t="shared" si="14"/>
        <v>0</v>
      </c>
      <c r="R37" s="74">
        <f t="shared" si="15"/>
        <v>0</v>
      </c>
      <c r="S37" s="74">
        <f t="shared" si="16"/>
        <v>0</v>
      </c>
      <c r="T37" s="17">
        <f t="shared" si="17"/>
        <v>0</v>
      </c>
      <c r="U37" s="4">
        <f t="shared" si="18"/>
        <v>0</v>
      </c>
      <c r="V37" s="20"/>
    </row>
    <row r="38" spans="1:22" ht="12.75">
      <c r="A38" s="14">
        <f t="shared" si="9"/>
        <v>33</v>
      </c>
      <c r="B38" s="97"/>
      <c r="C38" s="6"/>
      <c r="D38" s="6"/>
      <c r="E38" s="8"/>
      <c r="F38" s="98"/>
      <c r="G38" s="98"/>
      <c r="H38" s="98"/>
      <c r="I38" s="98"/>
      <c r="J38" s="98"/>
      <c r="K38" s="98"/>
      <c r="L38" s="4">
        <f t="shared" si="10"/>
        <v>0</v>
      </c>
      <c r="M38" s="25"/>
      <c r="N38" s="74">
        <f t="shared" si="11"/>
        <v>0</v>
      </c>
      <c r="O38" s="74">
        <f t="shared" si="12"/>
        <v>0</v>
      </c>
      <c r="P38" s="74">
        <f t="shared" si="13"/>
        <v>0</v>
      </c>
      <c r="Q38" s="74">
        <f t="shared" si="14"/>
        <v>0</v>
      </c>
      <c r="R38" s="74">
        <f t="shared" si="15"/>
        <v>0</v>
      </c>
      <c r="S38" s="74">
        <f t="shared" si="16"/>
        <v>0</v>
      </c>
      <c r="T38" s="17">
        <f t="shared" si="17"/>
        <v>0</v>
      </c>
      <c r="U38" s="4">
        <f t="shared" si="18"/>
        <v>0</v>
      </c>
      <c r="V38" s="20"/>
    </row>
    <row r="39" spans="1:22" ht="12.75">
      <c r="A39" s="14">
        <f t="shared" si="9"/>
        <v>34</v>
      </c>
      <c r="B39" s="97"/>
      <c r="C39" s="6"/>
      <c r="D39" s="6"/>
      <c r="E39" s="8"/>
      <c r="F39" s="98"/>
      <c r="G39" s="98"/>
      <c r="H39" s="98"/>
      <c r="I39" s="98"/>
      <c r="J39" s="98"/>
      <c r="K39" s="98"/>
      <c r="L39" s="4">
        <f t="shared" si="10"/>
        <v>0</v>
      </c>
      <c r="M39" s="25"/>
      <c r="N39" s="74">
        <f t="shared" si="11"/>
        <v>0</v>
      </c>
      <c r="O39" s="74">
        <f t="shared" si="12"/>
        <v>0</v>
      </c>
      <c r="P39" s="74">
        <f t="shared" si="13"/>
        <v>0</v>
      </c>
      <c r="Q39" s="74">
        <f t="shared" si="14"/>
        <v>0</v>
      </c>
      <c r="R39" s="74">
        <f t="shared" si="15"/>
        <v>0</v>
      </c>
      <c r="S39" s="74">
        <f t="shared" si="16"/>
        <v>0</v>
      </c>
      <c r="T39" s="17">
        <f t="shared" si="17"/>
        <v>0</v>
      </c>
      <c r="U39" s="4">
        <f t="shared" si="18"/>
        <v>0</v>
      </c>
      <c r="V39" s="20"/>
    </row>
    <row r="40" spans="1:22" ht="12.75">
      <c r="A40" s="14">
        <f t="shared" si="9"/>
        <v>35</v>
      </c>
      <c r="B40" s="97"/>
      <c r="C40" s="6"/>
      <c r="D40" s="6"/>
      <c r="E40" s="8"/>
      <c r="F40" s="98"/>
      <c r="G40" s="98"/>
      <c r="H40" s="98"/>
      <c r="I40" s="98"/>
      <c r="J40" s="98"/>
      <c r="K40" s="98"/>
      <c r="L40" s="4">
        <f t="shared" si="10"/>
        <v>0</v>
      </c>
      <c r="M40" s="25"/>
      <c r="N40" s="74">
        <f t="shared" si="11"/>
        <v>0</v>
      </c>
      <c r="O40" s="74">
        <f t="shared" si="12"/>
        <v>0</v>
      </c>
      <c r="P40" s="74">
        <f t="shared" si="13"/>
        <v>0</v>
      </c>
      <c r="Q40" s="74">
        <f t="shared" si="14"/>
        <v>0</v>
      </c>
      <c r="R40" s="74">
        <f t="shared" si="15"/>
        <v>0</v>
      </c>
      <c r="S40" s="74">
        <f t="shared" si="16"/>
        <v>0</v>
      </c>
      <c r="T40" s="17">
        <f t="shared" si="17"/>
        <v>0</v>
      </c>
      <c r="U40" s="4">
        <f t="shared" si="18"/>
        <v>0</v>
      </c>
      <c r="V40" s="20"/>
    </row>
    <row r="41" spans="1:22" ht="12.75">
      <c r="A41" s="14">
        <f t="shared" si="9"/>
        <v>36</v>
      </c>
      <c r="B41" s="97"/>
      <c r="C41" s="6"/>
      <c r="D41" s="6"/>
      <c r="E41" s="8"/>
      <c r="F41" s="98"/>
      <c r="G41" s="98"/>
      <c r="H41" s="98"/>
      <c r="I41" s="98"/>
      <c r="J41" s="98"/>
      <c r="K41" s="98"/>
      <c r="L41" s="4">
        <f t="shared" si="10"/>
        <v>0</v>
      </c>
      <c r="M41" s="25"/>
      <c r="N41" s="74">
        <f t="shared" si="11"/>
        <v>0</v>
      </c>
      <c r="O41" s="74">
        <f t="shared" si="12"/>
        <v>0</v>
      </c>
      <c r="P41" s="74">
        <f t="shared" si="13"/>
        <v>0</v>
      </c>
      <c r="Q41" s="74">
        <f t="shared" si="14"/>
        <v>0</v>
      </c>
      <c r="R41" s="74">
        <f t="shared" si="15"/>
        <v>0</v>
      </c>
      <c r="S41" s="74">
        <f t="shared" si="16"/>
        <v>0</v>
      </c>
      <c r="T41" s="17">
        <f t="shared" si="17"/>
        <v>0</v>
      </c>
      <c r="U41" s="4">
        <f t="shared" si="18"/>
        <v>0</v>
      </c>
      <c r="V41" s="20"/>
    </row>
    <row r="42" spans="1:22" ht="12.75">
      <c r="A42" s="14">
        <f t="shared" si="9"/>
        <v>37</v>
      </c>
      <c r="B42" s="97"/>
      <c r="C42" s="6"/>
      <c r="D42" s="6"/>
      <c r="E42" s="8"/>
      <c r="F42" s="98"/>
      <c r="G42" s="98"/>
      <c r="H42" s="98"/>
      <c r="I42" s="98"/>
      <c r="J42" s="98"/>
      <c r="K42" s="98"/>
      <c r="L42" s="4">
        <f t="shared" si="10"/>
        <v>0</v>
      </c>
      <c r="M42" s="25"/>
      <c r="N42" s="74">
        <f t="shared" si="11"/>
        <v>0</v>
      </c>
      <c r="O42" s="74">
        <f t="shared" si="12"/>
        <v>0</v>
      </c>
      <c r="P42" s="74">
        <f t="shared" si="13"/>
        <v>0</v>
      </c>
      <c r="Q42" s="74">
        <f t="shared" si="14"/>
        <v>0</v>
      </c>
      <c r="R42" s="74">
        <f t="shared" si="15"/>
        <v>0</v>
      </c>
      <c r="S42" s="74">
        <f t="shared" si="16"/>
        <v>0</v>
      </c>
      <c r="T42" s="17">
        <f t="shared" si="17"/>
        <v>0</v>
      </c>
      <c r="U42" s="4">
        <f t="shared" si="18"/>
        <v>0</v>
      </c>
      <c r="V42" s="20"/>
    </row>
    <row r="43" spans="1:22" ht="12.75">
      <c r="A43" s="14">
        <f t="shared" si="9"/>
        <v>38</v>
      </c>
      <c r="B43" s="97"/>
      <c r="C43" s="6"/>
      <c r="D43" s="6"/>
      <c r="E43" s="8"/>
      <c r="F43" s="98"/>
      <c r="G43" s="98"/>
      <c r="H43" s="98"/>
      <c r="I43" s="98"/>
      <c r="J43" s="98"/>
      <c r="K43" s="98"/>
      <c r="L43" s="4">
        <f t="shared" si="10"/>
        <v>0</v>
      </c>
      <c r="M43" s="25"/>
      <c r="N43" s="74">
        <f t="shared" si="11"/>
        <v>0</v>
      </c>
      <c r="O43" s="74">
        <f t="shared" si="12"/>
        <v>0</v>
      </c>
      <c r="P43" s="74">
        <f t="shared" si="13"/>
        <v>0</v>
      </c>
      <c r="Q43" s="74">
        <f t="shared" si="14"/>
        <v>0</v>
      </c>
      <c r="R43" s="74">
        <f t="shared" si="15"/>
        <v>0</v>
      </c>
      <c r="S43" s="74">
        <f t="shared" si="16"/>
        <v>0</v>
      </c>
      <c r="T43" s="17">
        <f t="shared" si="17"/>
        <v>0</v>
      </c>
      <c r="U43" s="4">
        <f t="shared" si="18"/>
        <v>0</v>
      </c>
      <c r="V43" s="20"/>
    </row>
    <row r="44" spans="1:22" ht="12.75">
      <c r="A44" s="14">
        <f t="shared" si="9"/>
        <v>39</v>
      </c>
      <c r="B44" s="97"/>
      <c r="C44" s="6"/>
      <c r="D44" s="6"/>
      <c r="E44" s="8"/>
      <c r="F44" s="98"/>
      <c r="G44" s="98"/>
      <c r="H44" s="98"/>
      <c r="I44" s="98"/>
      <c r="J44" s="98"/>
      <c r="K44" s="98"/>
      <c r="L44" s="4">
        <f t="shared" si="10"/>
        <v>0</v>
      </c>
      <c r="M44" s="25"/>
      <c r="N44" s="74">
        <f t="shared" si="11"/>
        <v>0</v>
      </c>
      <c r="O44" s="74">
        <f t="shared" si="12"/>
        <v>0</v>
      </c>
      <c r="P44" s="74">
        <f t="shared" si="13"/>
        <v>0</v>
      </c>
      <c r="Q44" s="74">
        <f t="shared" si="14"/>
        <v>0</v>
      </c>
      <c r="R44" s="74">
        <f t="shared" si="15"/>
        <v>0</v>
      </c>
      <c r="S44" s="74">
        <f t="shared" si="16"/>
        <v>0</v>
      </c>
      <c r="T44" s="17">
        <f t="shared" si="17"/>
        <v>0</v>
      </c>
      <c r="U44" s="4">
        <f t="shared" si="18"/>
        <v>0</v>
      </c>
      <c r="V44" s="20"/>
    </row>
    <row r="45" spans="1:22" ht="12.75">
      <c r="A45" s="14">
        <f t="shared" si="9"/>
        <v>40</v>
      </c>
      <c r="B45" s="97"/>
      <c r="C45" s="6"/>
      <c r="D45" s="6"/>
      <c r="E45" s="8"/>
      <c r="F45" s="98"/>
      <c r="G45" s="98"/>
      <c r="H45" s="98"/>
      <c r="I45" s="98"/>
      <c r="J45" s="98"/>
      <c r="K45" s="98"/>
      <c r="L45" s="4">
        <f t="shared" si="10"/>
        <v>0</v>
      </c>
      <c r="M45" s="25"/>
      <c r="N45" s="74">
        <f t="shared" si="11"/>
        <v>0</v>
      </c>
      <c r="O45" s="74">
        <f t="shared" si="12"/>
        <v>0</v>
      </c>
      <c r="P45" s="74">
        <f t="shared" si="13"/>
        <v>0</v>
      </c>
      <c r="Q45" s="74">
        <f t="shared" si="14"/>
        <v>0</v>
      </c>
      <c r="R45" s="74">
        <f t="shared" si="15"/>
        <v>0</v>
      </c>
      <c r="S45" s="74">
        <f t="shared" si="16"/>
        <v>0</v>
      </c>
      <c r="T45" s="17">
        <f t="shared" si="17"/>
        <v>0</v>
      </c>
      <c r="U45" s="4">
        <f t="shared" si="18"/>
        <v>0</v>
      </c>
      <c r="V45" s="20"/>
    </row>
    <row r="46" spans="1:22" ht="12.75">
      <c r="A46" s="14">
        <f t="shared" si="9"/>
        <v>41</v>
      </c>
      <c r="B46" s="97"/>
      <c r="C46" s="6"/>
      <c r="D46" s="6"/>
      <c r="E46" s="8"/>
      <c r="F46" s="98"/>
      <c r="G46" s="98"/>
      <c r="H46" s="98"/>
      <c r="I46" s="98"/>
      <c r="J46" s="98"/>
      <c r="K46" s="98"/>
      <c r="L46" s="4">
        <f t="shared" si="10"/>
        <v>0</v>
      </c>
      <c r="M46" s="25"/>
      <c r="N46" s="74">
        <f t="shared" si="11"/>
        <v>0</v>
      </c>
      <c r="O46" s="74">
        <f t="shared" si="12"/>
        <v>0</v>
      </c>
      <c r="P46" s="74">
        <f t="shared" si="13"/>
        <v>0</v>
      </c>
      <c r="Q46" s="74">
        <f t="shared" si="14"/>
        <v>0</v>
      </c>
      <c r="R46" s="74">
        <f t="shared" si="15"/>
        <v>0</v>
      </c>
      <c r="S46" s="74">
        <f t="shared" si="16"/>
        <v>0</v>
      </c>
      <c r="T46" s="17">
        <f t="shared" si="17"/>
        <v>0</v>
      </c>
      <c r="U46" s="4">
        <f t="shared" si="18"/>
        <v>0</v>
      </c>
      <c r="V46" s="20"/>
    </row>
    <row r="47" spans="1:22" ht="12.75">
      <c r="A47" s="14">
        <f t="shared" si="9"/>
        <v>42</v>
      </c>
      <c r="B47" s="97"/>
      <c r="C47" s="6"/>
      <c r="D47" s="6"/>
      <c r="E47" s="8"/>
      <c r="F47" s="98"/>
      <c r="G47" s="98"/>
      <c r="H47" s="98"/>
      <c r="I47" s="98"/>
      <c r="J47" s="98"/>
      <c r="K47" s="98"/>
      <c r="L47" s="4">
        <f t="shared" si="10"/>
        <v>0</v>
      </c>
      <c r="M47" s="25"/>
      <c r="N47" s="74">
        <f t="shared" si="11"/>
        <v>0</v>
      </c>
      <c r="O47" s="74">
        <f t="shared" si="12"/>
        <v>0</v>
      </c>
      <c r="P47" s="74">
        <f t="shared" si="13"/>
        <v>0</v>
      </c>
      <c r="Q47" s="74">
        <f t="shared" si="14"/>
        <v>0</v>
      </c>
      <c r="R47" s="74">
        <f t="shared" si="15"/>
        <v>0</v>
      </c>
      <c r="S47" s="74">
        <f t="shared" si="16"/>
        <v>0</v>
      </c>
      <c r="T47" s="17">
        <f t="shared" si="17"/>
        <v>0</v>
      </c>
      <c r="U47" s="4">
        <f t="shared" si="18"/>
        <v>0</v>
      </c>
      <c r="V47" s="20"/>
    </row>
    <row r="48" spans="1:22" ht="12.75">
      <c r="A48" s="14">
        <f t="shared" si="9"/>
        <v>43</v>
      </c>
      <c r="B48" s="97"/>
      <c r="C48" s="6"/>
      <c r="D48" s="6"/>
      <c r="E48" s="8"/>
      <c r="F48" s="98"/>
      <c r="G48" s="98"/>
      <c r="H48" s="98"/>
      <c r="I48" s="98"/>
      <c r="J48" s="98"/>
      <c r="K48" s="98"/>
      <c r="L48" s="4">
        <f t="shared" si="10"/>
        <v>0</v>
      </c>
      <c r="M48" s="25"/>
      <c r="N48" s="74">
        <f t="shared" si="11"/>
        <v>0</v>
      </c>
      <c r="O48" s="74">
        <f t="shared" si="12"/>
        <v>0</v>
      </c>
      <c r="P48" s="74">
        <f t="shared" si="13"/>
        <v>0</v>
      </c>
      <c r="Q48" s="74">
        <f t="shared" si="14"/>
        <v>0</v>
      </c>
      <c r="R48" s="74">
        <f t="shared" si="15"/>
        <v>0</v>
      </c>
      <c r="S48" s="74">
        <f t="shared" si="16"/>
        <v>0</v>
      </c>
      <c r="T48" s="17">
        <f t="shared" si="17"/>
        <v>0</v>
      </c>
      <c r="U48" s="4">
        <f t="shared" si="18"/>
        <v>0</v>
      </c>
      <c r="V48" s="20"/>
    </row>
    <row r="49" spans="1:22" ht="12.75">
      <c r="A49" s="14">
        <f t="shared" si="9"/>
        <v>44</v>
      </c>
      <c r="B49" s="97"/>
      <c r="C49" s="6"/>
      <c r="D49" s="6"/>
      <c r="E49" s="8"/>
      <c r="F49" s="98"/>
      <c r="G49" s="98"/>
      <c r="H49" s="98"/>
      <c r="I49" s="98"/>
      <c r="J49" s="98"/>
      <c r="K49" s="98"/>
      <c r="L49" s="4">
        <f t="shared" si="10"/>
        <v>0</v>
      </c>
      <c r="M49" s="25"/>
      <c r="N49" s="74">
        <f t="shared" si="11"/>
        <v>0</v>
      </c>
      <c r="O49" s="74">
        <f t="shared" si="12"/>
        <v>0</v>
      </c>
      <c r="P49" s="74">
        <f t="shared" si="13"/>
        <v>0</v>
      </c>
      <c r="Q49" s="74">
        <f t="shared" si="14"/>
        <v>0</v>
      </c>
      <c r="R49" s="74">
        <f t="shared" si="15"/>
        <v>0</v>
      </c>
      <c r="S49" s="74">
        <f t="shared" si="16"/>
        <v>0</v>
      </c>
      <c r="T49" s="17">
        <f t="shared" si="17"/>
        <v>0</v>
      </c>
      <c r="U49" s="4">
        <f t="shared" si="18"/>
        <v>0</v>
      </c>
      <c r="V49" s="20"/>
    </row>
    <row r="50" spans="1:22" ht="12.75">
      <c r="A50" s="14">
        <f t="shared" si="9"/>
        <v>45</v>
      </c>
      <c r="B50" s="97"/>
      <c r="C50" s="6"/>
      <c r="D50" s="6"/>
      <c r="E50" s="8"/>
      <c r="F50" s="98"/>
      <c r="G50" s="98"/>
      <c r="H50" s="98"/>
      <c r="I50" s="98"/>
      <c r="J50" s="98"/>
      <c r="K50" s="98"/>
      <c r="L50" s="4">
        <f t="shared" si="10"/>
        <v>0</v>
      </c>
      <c r="M50" s="25"/>
      <c r="N50" s="74">
        <f t="shared" si="11"/>
        <v>0</v>
      </c>
      <c r="O50" s="74">
        <f t="shared" si="12"/>
        <v>0</v>
      </c>
      <c r="P50" s="74">
        <f t="shared" si="13"/>
        <v>0</v>
      </c>
      <c r="Q50" s="74">
        <f t="shared" si="14"/>
        <v>0</v>
      </c>
      <c r="R50" s="74">
        <f t="shared" si="15"/>
        <v>0</v>
      </c>
      <c r="S50" s="74">
        <f t="shared" si="16"/>
        <v>0</v>
      </c>
      <c r="T50" s="17">
        <f t="shared" si="17"/>
        <v>0</v>
      </c>
      <c r="U50" s="4">
        <f t="shared" si="18"/>
        <v>0</v>
      </c>
      <c r="V50" s="20"/>
    </row>
    <row r="51" spans="1:22" ht="12.75">
      <c r="A51" s="14">
        <f t="shared" si="9"/>
        <v>46</v>
      </c>
      <c r="B51" s="97"/>
      <c r="C51" s="6"/>
      <c r="D51" s="6"/>
      <c r="E51" s="8"/>
      <c r="F51" s="98"/>
      <c r="G51" s="98"/>
      <c r="H51" s="98"/>
      <c r="I51" s="98"/>
      <c r="J51" s="98"/>
      <c r="K51" s="98"/>
      <c r="L51" s="4">
        <f t="shared" si="10"/>
        <v>0</v>
      </c>
      <c r="M51" s="25"/>
      <c r="N51" s="74">
        <f t="shared" si="11"/>
        <v>0</v>
      </c>
      <c r="O51" s="74">
        <f t="shared" si="12"/>
        <v>0</v>
      </c>
      <c r="P51" s="74">
        <f t="shared" si="13"/>
        <v>0</v>
      </c>
      <c r="Q51" s="74">
        <f t="shared" si="14"/>
        <v>0</v>
      </c>
      <c r="R51" s="74">
        <f t="shared" si="15"/>
        <v>0</v>
      </c>
      <c r="S51" s="74">
        <f t="shared" si="16"/>
        <v>0</v>
      </c>
      <c r="T51" s="17">
        <f t="shared" si="17"/>
        <v>0</v>
      </c>
      <c r="U51" s="4">
        <f t="shared" si="18"/>
        <v>0</v>
      </c>
      <c r="V51" s="20"/>
    </row>
    <row r="52" spans="1:22" ht="12.75">
      <c r="A52" s="14">
        <f t="shared" si="9"/>
        <v>47</v>
      </c>
      <c r="B52" s="97"/>
      <c r="C52" s="6"/>
      <c r="D52" s="6"/>
      <c r="E52" s="8"/>
      <c r="F52" s="98"/>
      <c r="G52" s="98"/>
      <c r="H52" s="98"/>
      <c r="I52" s="98"/>
      <c r="J52" s="98"/>
      <c r="K52" s="98"/>
      <c r="L52" s="4">
        <f t="shared" si="10"/>
        <v>0</v>
      </c>
      <c r="M52" s="25"/>
      <c r="N52" s="74">
        <f t="shared" si="11"/>
        <v>0</v>
      </c>
      <c r="O52" s="74">
        <f t="shared" si="12"/>
        <v>0</v>
      </c>
      <c r="P52" s="74">
        <f t="shared" si="13"/>
        <v>0</v>
      </c>
      <c r="Q52" s="74">
        <f t="shared" si="14"/>
        <v>0</v>
      </c>
      <c r="R52" s="74">
        <f t="shared" si="15"/>
        <v>0</v>
      </c>
      <c r="S52" s="74">
        <f t="shared" si="16"/>
        <v>0</v>
      </c>
      <c r="T52" s="17">
        <f t="shared" si="17"/>
        <v>0</v>
      </c>
      <c r="U52" s="4">
        <f t="shared" si="18"/>
        <v>0</v>
      </c>
      <c r="V52" s="20"/>
    </row>
    <row r="53" spans="1:22" ht="12.75">
      <c r="A53" s="14">
        <f t="shared" si="9"/>
        <v>48</v>
      </c>
      <c r="B53" s="97"/>
      <c r="C53" s="6"/>
      <c r="D53" s="6"/>
      <c r="E53" s="8"/>
      <c r="F53" s="98"/>
      <c r="G53" s="98"/>
      <c r="H53" s="98"/>
      <c r="I53" s="98"/>
      <c r="J53" s="98"/>
      <c r="K53" s="98"/>
      <c r="L53" s="4">
        <f t="shared" si="10"/>
        <v>0</v>
      </c>
      <c r="M53" s="25"/>
      <c r="N53" s="74">
        <f t="shared" si="11"/>
        <v>0</v>
      </c>
      <c r="O53" s="74">
        <f t="shared" si="12"/>
        <v>0</v>
      </c>
      <c r="P53" s="74">
        <f t="shared" si="13"/>
        <v>0</v>
      </c>
      <c r="Q53" s="74">
        <f t="shared" si="14"/>
        <v>0</v>
      </c>
      <c r="R53" s="74">
        <f t="shared" si="15"/>
        <v>0</v>
      </c>
      <c r="S53" s="74">
        <f t="shared" si="16"/>
        <v>0</v>
      </c>
      <c r="T53" s="17">
        <f t="shared" si="17"/>
        <v>0</v>
      </c>
      <c r="U53" s="4">
        <f t="shared" si="18"/>
        <v>0</v>
      </c>
      <c r="V53" s="20"/>
    </row>
    <row r="54" spans="1:22" ht="12.75">
      <c r="A54" s="14">
        <f t="shared" si="9"/>
        <v>49</v>
      </c>
      <c r="B54" s="97"/>
      <c r="C54" s="6"/>
      <c r="D54" s="6"/>
      <c r="E54" s="8"/>
      <c r="F54" s="98"/>
      <c r="G54" s="98"/>
      <c r="H54" s="98"/>
      <c r="I54" s="98"/>
      <c r="J54" s="98"/>
      <c r="K54" s="98"/>
      <c r="L54" s="4">
        <f t="shared" si="10"/>
        <v>0</v>
      </c>
      <c r="M54" s="25"/>
      <c r="N54" s="74">
        <f t="shared" si="11"/>
        <v>0</v>
      </c>
      <c r="O54" s="74">
        <f t="shared" si="12"/>
        <v>0</v>
      </c>
      <c r="P54" s="74">
        <f t="shared" si="13"/>
        <v>0</v>
      </c>
      <c r="Q54" s="74">
        <f t="shared" si="14"/>
        <v>0</v>
      </c>
      <c r="R54" s="74">
        <f t="shared" si="15"/>
        <v>0</v>
      </c>
      <c r="S54" s="74">
        <f t="shared" si="16"/>
        <v>0</v>
      </c>
      <c r="T54" s="17">
        <f t="shared" si="17"/>
        <v>0</v>
      </c>
      <c r="U54" s="4">
        <f t="shared" si="18"/>
        <v>0</v>
      </c>
      <c r="V54" s="20"/>
    </row>
    <row r="55" spans="1:22" ht="12.75">
      <c r="A55" s="14">
        <f t="shared" si="9"/>
        <v>50</v>
      </c>
      <c r="B55" s="97"/>
      <c r="C55" s="6"/>
      <c r="D55" s="6"/>
      <c r="E55" s="8"/>
      <c r="F55" s="98"/>
      <c r="G55" s="98"/>
      <c r="H55" s="98"/>
      <c r="I55" s="98"/>
      <c r="J55" s="98"/>
      <c r="K55" s="98"/>
      <c r="L55" s="4">
        <f t="shared" si="10"/>
        <v>0</v>
      </c>
      <c r="M55" s="25"/>
      <c r="N55" s="74">
        <f t="shared" si="11"/>
        <v>0</v>
      </c>
      <c r="O55" s="74">
        <f t="shared" si="12"/>
        <v>0</v>
      </c>
      <c r="P55" s="74">
        <f t="shared" si="13"/>
        <v>0</v>
      </c>
      <c r="Q55" s="74">
        <f t="shared" si="14"/>
        <v>0</v>
      </c>
      <c r="R55" s="74">
        <f t="shared" si="15"/>
        <v>0</v>
      </c>
      <c r="S55" s="74">
        <f t="shared" si="16"/>
        <v>0</v>
      </c>
      <c r="T55" s="17">
        <f t="shared" si="17"/>
        <v>0</v>
      </c>
      <c r="U55" s="4">
        <f t="shared" si="18"/>
        <v>0</v>
      </c>
      <c r="V55" s="20"/>
    </row>
    <row r="56" spans="1:22" ht="12.75">
      <c r="A56" s="14">
        <f t="shared" si="9"/>
        <v>51</v>
      </c>
      <c r="B56" s="97"/>
      <c r="C56" s="6"/>
      <c r="D56" s="6"/>
      <c r="E56" s="8"/>
      <c r="F56" s="98"/>
      <c r="G56" s="98"/>
      <c r="H56" s="98"/>
      <c r="I56" s="98"/>
      <c r="J56" s="98"/>
      <c r="K56" s="98"/>
      <c r="L56" s="4">
        <f t="shared" si="10"/>
        <v>0</v>
      </c>
      <c r="M56" s="25"/>
      <c r="N56" s="74">
        <f t="shared" si="11"/>
        <v>0</v>
      </c>
      <c r="O56" s="74">
        <f t="shared" si="12"/>
        <v>0</v>
      </c>
      <c r="P56" s="74">
        <f t="shared" si="13"/>
        <v>0</v>
      </c>
      <c r="Q56" s="74">
        <f t="shared" si="14"/>
        <v>0</v>
      </c>
      <c r="R56" s="74">
        <f t="shared" si="15"/>
        <v>0</v>
      </c>
      <c r="S56" s="74">
        <f t="shared" si="16"/>
        <v>0</v>
      </c>
      <c r="T56" s="17">
        <f t="shared" si="17"/>
        <v>0</v>
      </c>
      <c r="U56" s="4">
        <f t="shared" si="18"/>
        <v>0</v>
      </c>
      <c r="V56" s="20"/>
    </row>
    <row r="57" spans="1:22" ht="12.75">
      <c r="A57" s="14">
        <f t="shared" si="9"/>
        <v>52</v>
      </c>
      <c r="B57" s="97"/>
      <c r="C57" s="6"/>
      <c r="D57" s="6"/>
      <c r="E57" s="8"/>
      <c r="F57" s="98"/>
      <c r="G57" s="98"/>
      <c r="H57" s="98"/>
      <c r="I57" s="98"/>
      <c r="J57" s="98"/>
      <c r="K57" s="98"/>
      <c r="L57" s="4">
        <f t="shared" si="10"/>
        <v>0</v>
      </c>
      <c r="M57" s="25"/>
      <c r="N57" s="74">
        <f t="shared" si="11"/>
        <v>0</v>
      </c>
      <c r="O57" s="74">
        <f t="shared" si="12"/>
        <v>0</v>
      </c>
      <c r="P57" s="74">
        <f t="shared" si="13"/>
        <v>0</v>
      </c>
      <c r="Q57" s="74">
        <f t="shared" si="14"/>
        <v>0</v>
      </c>
      <c r="R57" s="74">
        <f t="shared" si="15"/>
        <v>0</v>
      </c>
      <c r="S57" s="74">
        <f t="shared" si="16"/>
        <v>0</v>
      </c>
      <c r="T57" s="17">
        <f t="shared" si="17"/>
        <v>0</v>
      </c>
      <c r="U57" s="4">
        <f t="shared" si="18"/>
        <v>0</v>
      </c>
      <c r="V57" s="20"/>
    </row>
    <row r="58" spans="1:22" ht="12.75">
      <c r="A58" s="14">
        <f t="shared" si="9"/>
        <v>53</v>
      </c>
      <c r="B58" s="97"/>
      <c r="C58" s="6"/>
      <c r="D58" s="6"/>
      <c r="E58" s="8"/>
      <c r="F58" s="98"/>
      <c r="G58" s="98"/>
      <c r="H58" s="98"/>
      <c r="I58" s="98"/>
      <c r="J58" s="98"/>
      <c r="K58" s="98"/>
      <c r="L58" s="4">
        <f t="shared" si="10"/>
        <v>0</v>
      </c>
      <c r="M58" s="25"/>
      <c r="N58" s="74">
        <f t="shared" si="11"/>
        <v>0</v>
      </c>
      <c r="O58" s="74">
        <f t="shared" si="12"/>
        <v>0</v>
      </c>
      <c r="P58" s="74">
        <f t="shared" si="13"/>
        <v>0</v>
      </c>
      <c r="Q58" s="74">
        <f t="shared" si="14"/>
        <v>0</v>
      </c>
      <c r="R58" s="74">
        <f t="shared" si="15"/>
        <v>0</v>
      </c>
      <c r="S58" s="74">
        <f t="shared" si="16"/>
        <v>0</v>
      </c>
      <c r="T58" s="17">
        <f t="shared" si="17"/>
        <v>0</v>
      </c>
      <c r="U58" s="4">
        <f t="shared" si="18"/>
        <v>0</v>
      </c>
      <c r="V58" s="20"/>
    </row>
    <row r="59" spans="1:22" ht="12.75">
      <c r="A59" s="14">
        <f t="shared" si="9"/>
        <v>54</v>
      </c>
      <c r="B59" s="97"/>
      <c r="C59" s="6"/>
      <c r="D59" s="6"/>
      <c r="E59" s="8"/>
      <c r="F59" s="98"/>
      <c r="G59" s="98"/>
      <c r="H59" s="98"/>
      <c r="I59" s="98"/>
      <c r="J59" s="98"/>
      <c r="K59" s="98"/>
      <c r="L59" s="4">
        <f t="shared" si="10"/>
        <v>0</v>
      </c>
      <c r="M59" s="25"/>
      <c r="N59" s="74">
        <f t="shared" si="11"/>
        <v>0</v>
      </c>
      <c r="O59" s="74">
        <f t="shared" si="12"/>
        <v>0</v>
      </c>
      <c r="P59" s="74">
        <f t="shared" si="13"/>
        <v>0</v>
      </c>
      <c r="Q59" s="74">
        <f t="shared" si="14"/>
        <v>0</v>
      </c>
      <c r="R59" s="74">
        <f t="shared" si="15"/>
        <v>0</v>
      </c>
      <c r="S59" s="74">
        <f t="shared" si="16"/>
        <v>0</v>
      </c>
      <c r="T59" s="17">
        <f t="shared" si="17"/>
        <v>0</v>
      </c>
      <c r="U59" s="4">
        <f t="shared" si="18"/>
        <v>0</v>
      </c>
      <c r="V59" s="20"/>
    </row>
    <row r="60" spans="1:22" ht="12.75">
      <c r="A60" s="14">
        <f t="shared" si="9"/>
        <v>55</v>
      </c>
      <c r="B60" s="97"/>
      <c r="C60" s="6"/>
      <c r="D60" s="6"/>
      <c r="E60" s="8"/>
      <c r="F60" s="98"/>
      <c r="G60" s="98"/>
      <c r="H60" s="98"/>
      <c r="I60" s="98"/>
      <c r="J60" s="98"/>
      <c r="K60" s="98"/>
      <c r="L60" s="4">
        <f t="shared" si="10"/>
        <v>0</v>
      </c>
      <c r="M60" s="25"/>
      <c r="N60" s="74">
        <f t="shared" si="11"/>
        <v>0</v>
      </c>
      <c r="O60" s="74">
        <f t="shared" si="12"/>
        <v>0</v>
      </c>
      <c r="P60" s="74">
        <f t="shared" si="13"/>
        <v>0</v>
      </c>
      <c r="Q60" s="74">
        <f t="shared" si="14"/>
        <v>0</v>
      </c>
      <c r="R60" s="74">
        <f t="shared" si="15"/>
        <v>0</v>
      </c>
      <c r="S60" s="74">
        <f t="shared" si="16"/>
        <v>0</v>
      </c>
      <c r="T60" s="17">
        <f t="shared" si="17"/>
        <v>0</v>
      </c>
      <c r="U60" s="4">
        <f t="shared" si="18"/>
        <v>0</v>
      </c>
      <c r="V60" s="20"/>
    </row>
    <row r="61" spans="1:22" ht="12.75">
      <c r="A61" s="14">
        <f t="shared" si="9"/>
        <v>56</v>
      </c>
      <c r="B61" s="97"/>
      <c r="C61" s="6"/>
      <c r="D61" s="6"/>
      <c r="E61" s="8"/>
      <c r="F61" s="98"/>
      <c r="G61" s="98"/>
      <c r="H61" s="98"/>
      <c r="I61" s="98"/>
      <c r="J61" s="98"/>
      <c r="K61" s="98"/>
      <c r="L61" s="4">
        <f t="shared" si="10"/>
        <v>0</v>
      </c>
      <c r="M61" s="25"/>
      <c r="N61" s="74">
        <f t="shared" si="11"/>
        <v>0</v>
      </c>
      <c r="O61" s="74">
        <f t="shared" si="12"/>
        <v>0</v>
      </c>
      <c r="P61" s="74">
        <f t="shared" si="13"/>
        <v>0</v>
      </c>
      <c r="Q61" s="74">
        <f t="shared" si="14"/>
        <v>0</v>
      </c>
      <c r="R61" s="74">
        <f t="shared" si="15"/>
        <v>0</v>
      </c>
      <c r="S61" s="74">
        <f t="shared" si="16"/>
        <v>0</v>
      </c>
      <c r="T61" s="17">
        <f t="shared" si="17"/>
        <v>0</v>
      </c>
      <c r="U61" s="4">
        <f t="shared" si="18"/>
        <v>0</v>
      </c>
      <c r="V61" s="20"/>
    </row>
    <row r="62" spans="1:22" ht="12.75">
      <c r="A62" s="14">
        <f t="shared" si="9"/>
        <v>57</v>
      </c>
      <c r="B62" s="97"/>
      <c r="C62" s="6"/>
      <c r="D62" s="6"/>
      <c r="E62" s="8"/>
      <c r="F62" s="98"/>
      <c r="G62" s="98"/>
      <c r="H62" s="98"/>
      <c r="I62" s="98"/>
      <c r="J62" s="98"/>
      <c r="K62" s="98"/>
      <c r="L62" s="4">
        <f t="shared" si="10"/>
        <v>0</v>
      </c>
      <c r="M62" s="25"/>
      <c r="N62" s="74">
        <f t="shared" si="11"/>
        <v>0</v>
      </c>
      <c r="O62" s="74">
        <f t="shared" si="12"/>
        <v>0</v>
      </c>
      <c r="P62" s="74">
        <f t="shared" si="13"/>
        <v>0</v>
      </c>
      <c r="Q62" s="74">
        <f t="shared" si="14"/>
        <v>0</v>
      </c>
      <c r="R62" s="74">
        <f t="shared" si="15"/>
        <v>0</v>
      </c>
      <c r="S62" s="74">
        <f t="shared" si="16"/>
        <v>0</v>
      </c>
      <c r="T62" s="17">
        <f t="shared" si="17"/>
        <v>0</v>
      </c>
      <c r="U62" s="4">
        <f t="shared" si="18"/>
        <v>0</v>
      </c>
      <c r="V62" s="20"/>
    </row>
    <row r="63" spans="1:22" ht="12.75">
      <c r="A63" s="14">
        <f t="shared" si="9"/>
        <v>58</v>
      </c>
      <c r="B63" s="97"/>
      <c r="C63" s="6"/>
      <c r="D63" s="6"/>
      <c r="E63" s="8"/>
      <c r="F63" s="98"/>
      <c r="G63" s="98"/>
      <c r="H63" s="98"/>
      <c r="I63" s="98"/>
      <c r="J63" s="98"/>
      <c r="K63" s="98"/>
      <c r="L63" s="4">
        <f t="shared" si="10"/>
        <v>0</v>
      </c>
      <c r="M63" s="25"/>
      <c r="N63" s="74">
        <f t="shared" si="11"/>
        <v>0</v>
      </c>
      <c r="O63" s="74">
        <f t="shared" si="12"/>
        <v>0</v>
      </c>
      <c r="P63" s="74">
        <f t="shared" si="13"/>
        <v>0</v>
      </c>
      <c r="Q63" s="74">
        <f t="shared" si="14"/>
        <v>0</v>
      </c>
      <c r="R63" s="74">
        <f t="shared" si="15"/>
        <v>0</v>
      </c>
      <c r="S63" s="74">
        <f t="shared" si="16"/>
        <v>0</v>
      </c>
      <c r="T63" s="17">
        <f t="shared" si="17"/>
        <v>0</v>
      </c>
      <c r="U63" s="4">
        <f t="shared" si="18"/>
        <v>0</v>
      </c>
      <c r="V63" s="20"/>
    </row>
    <row r="64" spans="1:22" ht="12.75">
      <c r="A64" s="14">
        <f t="shared" si="9"/>
        <v>59</v>
      </c>
      <c r="B64" s="97"/>
      <c r="C64" s="6"/>
      <c r="D64" s="6"/>
      <c r="E64" s="8"/>
      <c r="F64" s="98"/>
      <c r="G64" s="98"/>
      <c r="H64" s="98"/>
      <c r="I64" s="98"/>
      <c r="J64" s="98"/>
      <c r="K64" s="98"/>
      <c r="L64" s="4">
        <f t="shared" si="10"/>
        <v>0</v>
      </c>
      <c r="M64" s="25"/>
      <c r="N64" s="74">
        <f t="shared" si="11"/>
        <v>0</v>
      </c>
      <c r="O64" s="74">
        <f t="shared" si="12"/>
        <v>0</v>
      </c>
      <c r="P64" s="74">
        <f t="shared" si="13"/>
        <v>0</v>
      </c>
      <c r="Q64" s="74">
        <f t="shared" si="14"/>
        <v>0</v>
      </c>
      <c r="R64" s="74">
        <f t="shared" si="15"/>
        <v>0</v>
      </c>
      <c r="S64" s="74">
        <f t="shared" si="16"/>
        <v>0</v>
      </c>
      <c r="T64" s="17">
        <f t="shared" si="17"/>
        <v>0</v>
      </c>
      <c r="U64" s="4">
        <f t="shared" si="18"/>
        <v>0</v>
      </c>
      <c r="V64" s="20"/>
    </row>
    <row r="65" spans="1:22" ht="12.75">
      <c r="A65" s="14">
        <f t="shared" si="9"/>
        <v>60</v>
      </c>
      <c r="B65" s="97"/>
      <c r="C65" s="6"/>
      <c r="D65" s="6"/>
      <c r="E65" s="8"/>
      <c r="F65" s="98"/>
      <c r="G65" s="98"/>
      <c r="H65" s="98"/>
      <c r="I65" s="98"/>
      <c r="J65" s="98"/>
      <c r="K65" s="98"/>
      <c r="L65" s="4">
        <f t="shared" si="10"/>
        <v>0</v>
      </c>
      <c r="M65" s="25"/>
      <c r="N65" s="74">
        <f t="shared" si="11"/>
        <v>0</v>
      </c>
      <c r="O65" s="74">
        <f t="shared" si="12"/>
        <v>0</v>
      </c>
      <c r="P65" s="74">
        <f t="shared" si="13"/>
        <v>0</v>
      </c>
      <c r="Q65" s="74">
        <f t="shared" si="14"/>
        <v>0</v>
      </c>
      <c r="R65" s="74">
        <f t="shared" si="15"/>
        <v>0</v>
      </c>
      <c r="S65" s="74">
        <f t="shared" si="16"/>
        <v>0</v>
      </c>
      <c r="T65" s="17">
        <f t="shared" si="17"/>
        <v>0</v>
      </c>
      <c r="U65" s="4">
        <f t="shared" si="18"/>
        <v>0</v>
      </c>
      <c r="V65" s="20"/>
    </row>
    <row r="66" spans="1:22" ht="12.75">
      <c r="A66" s="14">
        <f t="shared" si="9"/>
        <v>61</v>
      </c>
      <c r="B66" s="97"/>
      <c r="C66" s="6"/>
      <c r="D66" s="6"/>
      <c r="E66" s="8"/>
      <c r="F66" s="98"/>
      <c r="G66" s="98"/>
      <c r="H66" s="98"/>
      <c r="I66" s="98"/>
      <c r="J66" s="98"/>
      <c r="K66" s="98"/>
      <c r="L66" s="4">
        <f t="shared" si="10"/>
        <v>0</v>
      </c>
      <c r="M66" s="25"/>
      <c r="N66" s="74">
        <f t="shared" si="11"/>
        <v>0</v>
      </c>
      <c r="O66" s="74">
        <f t="shared" si="12"/>
        <v>0</v>
      </c>
      <c r="P66" s="74">
        <f t="shared" si="13"/>
        <v>0</v>
      </c>
      <c r="Q66" s="74">
        <f t="shared" si="14"/>
        <v>0</v>
      </c>
      <c r="R66" s="74">
        <f t="shared" si="15"/>
        <v>0</v>
      </c>
      <c r="S66" s="74">
        <f t="shared" si="16"/>
        <v>0</v>
      </c>
      <c r="T66" s="17">
        <f t="shared" si="17"/>
        <v>0</v>
      </c>
      <c r="U66" s="4">
        <f t="shared" si="18"/>
        <v>0</v>
      </c>
      <c r="V66" s="20"/>
    </row>
    <row r="67" spans="1:22" ht="12.75">
      <c r="A67" s="14">
        <f t="shared" si="9"/>
        <v>62</v>
      </c>
      <c r="B67" s="97"/>
      <c r="C67" s="6"/>
      <c r="D67" s="6"/>
      <c r="E67" s="8"/>
      <c r="F67" s="98"/>
      <c r="G67" s="98"/>
      <c r="H67" s="98"/>
      <c r="I67" s="98"/>
      <c r="J67" s="98"/>
      <c r="K67" s="98"/>
      <c r="L67" s="4">
        <f aca="true" t="shared" si="19" ref="L67:L82">V67*100/(100+M67)</f>
        <v>0</v>
      </c>
      <c r="M67" s="25"/>
      <c r="N67" s="74">
        <f aca="true" t="shared" si="20" ref="N67:N82">IF(M67=21,L67,0)</f>
        <v>0</v>
      </c>
      <c r="O67" s="74">
        <f aca="true" t="shared" si="21" ref="O67:O82">IF(M67=21,L67*M67/100,0)</f>
        <v>0</v>
      </c>
      <c r="P67" s="74">
        <f aca="true" t="shared" si="22" ref="P67:P82">IF(M67=10,L67,0)</f>
        <v>0</v>
      </c>
      <c r="Q67" s="74">
        <f aca="true" t="shared" si="23" ref="Q67:Q82">IF(M67=4,L67,0)</f>
        <v>0</v>
      </c>
      <c r="R67" s="74">
        <f aca="true" t="shared" si="24" ref="R67:R82">IF(M67=4,L67*M67/100,0)</f>
        <v>0</v>
      </c>
      <c r="S67" s="74">
        <f aca="true" t="shared" si="25" ref="S67:S82">IF(M67=10,L67*M67/100,0)</f>
        <v>0</v>
      </c>
      <c r="T67" s="17">
        <f aca="true" t="shared" si="26" ref="T67:T82">IF(M67=0,L67,0)</f>
        <v>0</v>
      </c>
      <c r="U67" s="4">
        <f aca="true" t="shared" si="27" ref="U67:U82">L67*M67/100</f>
        <v>0</v>
      </c>
      <c r="V67" s="20"/>
    </row>
    <row r="68" spans="1:22" ht="12.75">
      <c r="A68" s="14">
        <f t="shared" si="9"/>
        <v>63</v>
      </c>
      <c r="B68" s="97"/>
      <c r="C68" s="6"/>
      <c r="D68" s="6"/>
      <c r="E68" s="8"/>
      <c r="F68" s="98"/>
      <c r="G68" s="98"/>
      <c r="H68" s="98"/>
      <c r="I68" s="98"/>
      <c r="J68" s="98"/>
      <c r="K68" s="98"/>
      <c r="L68" s="4">
        <f t="shared" si="19"/>
        <v>0</v>
      </c>
      <c r="M68" s="25"/>
      <c r="N68" s="74">
        <f t="shared" si="20"/>
        <v>0</v>
      </c>
      <c r="O68" s="74">
        <f t="shared" si="21"/>
        <v>0</v>
      </c>
      <c r="P68" s="74">
        <f t="shared" si="22"/>
        <v>0</v>
      </c>
      <c r="Q68" s="74">
        <f t="shared" si="23"/>
        <v>0</v>
      </c>
      <c r="R68" s="74">
        <f t="shared" si="24"/>
        <v>0</v>
      </c>
      <c r="S68" s="74">
        <f t="shared" si="25"/>
        <v>0</v>
      </c>
      <c r="T68" s="17">
        <f t="shared" si="26"/>
        <v>0</v>
      </c>
      <c r="U68" s="4">
        <f t="shared" si="27"/>
        <v>0</v>
      </c>
      <c r="V68" s="20"/>
    </row>
    <row r="69" spans="1:22" ht="12.75">
      <c r="A69" s="14">
        <f t="shared" si="9"/>
        <v>64</v>
      </c>
      <c r="B69" s="97"/>
      <c r="C69" s="6"/>
      <c r="D69" s="6"/>
      <c r="E69" s="8"/>
      <c r="F69" s="98"/>
      <c r="G69" s="98"/>
      <c r="H69" s="98"/>
      <c r="I69" s="98"/>
      <c r="J69" s="98"/>
      <c r="K69" s="98"/>
      <c r="L69" s="4">
        <f t="shared" si="19"/>
        <v>0</v>
      </c>
      <c r="M69" s="25"/>
      <c r="N69" s="74">
        <f t="shared" si="20"/>
        <v>0</v>
      </c>
      <c r="O69" s="74">
        <f t="shared" si="21"/>
        <v>0</v>
      </c>
      <c r="P69" s="74">
        <f t="shared" si="22"/>
        <v>0</v>
      </c>
      <c r="Q69" s="74">
        <f t="shared" si="23"/>
        <v>0</v>
      </c>
      <c r="R69" s="74">
        <f t="shared" si="24"/>
        <v>0</v>
      </c>
      <c r="S69" s="74">
        <f t="shared" si="25"/>
        <v>0</v>
      </c>
      <c r="T69" s="17">
        <f t="shared" si="26"/>
        <v>0</v>
      </c>
      <c r="U69" s="4">
        <f t="shared" si="27"/>
        <v>0</v>
      </c>
      <c r="V69" s="20"/>
    </row>
    <row r="70" spans="1:22" ht="12.75">
      <c r="A70" s="14">
        <f t="shared" si="9"/>
        <v>65</v>
      </c>
      <c r="B70" s="97"/>
      <c r="C70" s="6"/>
      <c r="D70" s="6"/>
      <c r="E70" s="8"/>
      <c r="F70" s="98"/>
      <c r="G70" s="98"/>
      <c r="H70" s="98"/>
      <c r="I70" s="98"/>
      <c r="J70" s="98"/>
      <c r="K70" s="98"/>
      <c r="L70" s="4">
        <f t="shared" si="19"/>
        <v>0</v>
      </c>
      <c r="M70" s="25"/>
      <c r="N70" s="74">
        <f t="shared" si="20"/>
        <v>0</v>
      </c>
      <c r="O70" s="74">
        <f t="shared" si="21"/>
        <v>0</v>
      </c>
      <c r="P70" s="74">
        <f t="shared" si="22"/>
        <v>0</v>
      </c>
      <c r="Q70" s="74">
        <f t="shared" si="23"/>
        <v>0</v>
      </c>
      <c r="R70" s="74">
        <f t="shared" si="24"/>
        <v>0</v>
      </c>
      <c r="S70" s="74">
        <f t="shared" si="25"/>
        <v>0</v>
      </c>
      <c r="T70" s="17">
        <f t="shared" si="26"/>
        <v>0</v>
      </c>
      <c r="U70" s="4">
        <f t="shared" si="27"/>
        <v>0</v>
      </c>
      <c r="V70" s="20"/>
    </row>
    <row r="71" spans="1:22" ht="12.75">
      <c r="A71" s="14">
        <f t="shared" si="9"/>
        <v>66</v>
      </c>
      <c r="B71" s="97"/>
      <c r="C71" s="6"/>
      <c r="D71" s="6"/>
      <c r="E71" s="8"/>
      <c r="F71" s="98"/>
      <c r="G71" s="98"/>
      <c r="H71" s="98"/>
      <c r="I71" s="98"/>
      <c r="J71" s="98"/>
      <c r="K71" s="98"/>
      <c r="L71" s="4">
        <f t="shared" si="19"/>
        <v>0</v>
      </c>
      <c r="M71" s="25"/>
      <c r="N71" s="74">
        <f t="shared" si="20"/>
        <v>0</v>
      </c>
      <c r="O71" s="74">
        <f t="shared" si="21"/>
        <v>0</v>
      </c>
      <c r="P71" s="74">
        <f t="shared" si="22"/>
        <v>0</v>
      </c>
      <c r="Q71" s="74">
        <f t="shared" si="23"/>
        <v>0</v>
      </c>
      <c r="R71" s="74">
        <f t="shared" si="24"/>
        <v>0</v>
      </c>
      <c r="S71" s="74">
        <f t="shared" si="25"/>
        <v>0</v>
      </c>
      <c r="T71" s="17">
        <f t="shared" si="26"/>
        <v>0</v>
      </c>
      <c r="U71" s="4">
        <f t="shared" si="27"/>
        <v>0</v>
      </c>
      <c r="V71" s="20"/>
    </row>
    <row r="72" spans="1:22" ht="12.75">
      <c r="A72" s="14">
        <f t="shared" si="9"/>
        <v>67</v>
      </c>
      <c r="B72" s="97"/>
      <c r="C72" s="6"/>
      <c r="D72" s="6"/>
      <c r="E72" s="8"/>
      <c r="F72" s="98"/>
      <c r="G72" s="98"/>
      <c r="H72" s="98"/>
      <c r="I72" s="98"/>
      <c r="J72" s="98"/>
      <c r="K72" s="98"/>
      <c r="L72" s="4">
        <f t="shared" si="19"/>
        <v>0</v>
      </c>
      <c r="M72" s="25"/>
      <c r="N72" s="74">
        <f t="shared" si="20"/>
        <v>0</v>
      </c>
      <c r="O72" s="74">
        <f t="shared" si="21"/>
        <v>0</v>
      </c>
      <c r="P72" s="74">
        <f t="shared" si="22"/>
        <v>0</v>
      </c>
      <c r="Q72" s="74">
        <f t="shared" si="23"/>
        <v>0</v>
      </c>
      <c r="R72" s="74">
        <f t="shared" si="24"/>
        <v>0</v>
      </c>
      <c r="S72" s="74">
        <f t="shared" si="25"/>
        <v>0</v>
      </c>
      <c r="T72" s="17">
        <f t="shared" si="26"/>
        <v>0</v>
      </c>
      <c r="U72" s="4">
        <f t="shared" si="27"/>
        <v>0</v>
      </c>
      <c r="V72" s="20"/>
    </row>
    <row r="73" spans="1:22" ht="12.75">
      <c r="A73" s="14">
        <f t="shared" si="9"/>
        <v>68</v>
      </c>
      <c r="B73" s="97"/>
      <c r="C73" s="6"/>
      <c r="D73" s="6"/>
      <c r="E73" s="8"/>
      <c r="F73" s="98"/>
      <c r="G73" s="98"/>
      <c r="H73" s="98"/>
      <c r="I73" s="98"/>
      <c r="J73" s="98"/>
      <c r="K73" s="98"/>
      <c r="L73" s="4">
        <f t="shared" si="19"/>
        <v>0</v>
      </c>
      <c r="M73" s="25"/>
      <c r="N73" s="74">
        <f t="shared" si="20"/>
        <v>0</v>
      </c>
      <c r="O73" s="74">
        <f t="shared" si="21"/>
        <v>0</v>
      </c>
      <c r="P73" s="74">
        <f t="shared" si="22"/>
        <v>0</v>
      </c>
      <c r="Q73" s="74">
        <f t="shared" si="23"/>
        <v>0</v>
      </c>
      <c r="R73" s="74">
        <f t="shared" si="24"/>
        <v>0</v>
      </c>
      <c r="S73" s="74">
        <f t="shared" si="25"/>
        <v>0</v>
      </c>
      <c r="T73" s="17">
        <f t="shared" si="26"/>
        <v>0</v>
      </c>
      <c r="U73" s="4">
        <f t="shared" si="27"/>
        <v>0</v>
      </c>
      <c r="V73" s="20"/>
    </row>
    <row r="74" spans="1:22" ht="12.75">
      <c r="A74" s="14">
        <f t="shared" si="9"/>
        <v>69</v>
      </c>
      <c r="B74" s="97"/>
      <c r="C74" s="6"/>
      <c r="D74" s="6"/>
      <c r="E74" s="8"/>
      <c r="F74" s="98"/>
      <c r="G74" s="98"/>
      <c r="H74" s="98"/>
      <c r="I74" s="98"/>
      <c r="J74" s="98"/>
      <c r="K74" s="98"/>
      <c r="L74" s="4">
        <f t="shared" si="19"/>
        <v>0</v>
      </c>
      <c r="M74" s="25"/>
      <c r="N74" s="74">
        <f t="shared" si="20"/>
        <v>0</v>
      </c>
      <c r="O74" s="74">
        <f t="shared" si="21"/>
        <v>0</v>
      </c>
      <c r="P74" s="74">
        <f t="shared" si="22"/>
        <v>0</v>
      </c>
      <c r="Q74" s="74">
        <f t="shared" si="23"/>
        <v>0</v>
      </c>
      <c r="R74" s="74">
        <f t="shared" si="24"/>
        <v>0</v>
      </c>
      <c r="S74" s="74">
        <f t="shared" si="25"/>
        <v>0</v>
      </c>
      <c r="T74" s="17">
        <f t="shared" si="26"/>
        <v>0</v>
      </c>
      <c r="U74" s="4">
        <f t="shared" si="27"/>
        <v>0</v>
      </c>
      <c r="V74" s="20"/>
    </row>
    <row r="75" spans="1:22" ht="12.75">
      <c r="A75" s="14">
        <f t="shared" si="9"/>
        <v>70</v>
      </c>
      <c r="B75" s="97"/>
      <c r="C75" s="6"/>
      <c r="D75" s="6"/>
      <c r="E75" s="8"/>
      <c r="F75" s="98"/>
      <c r="G75" s="98"/>
      <c r="H75" s="98"/>
      <c r="I75" s="98"/>
      <c r="J75" s="98"/>
      <c r="K75" s="98"/>
      <c r="L75" s="4">
        <f t="shared" si="19"/>
        <v>0</v>
      </c>
      <c r="M75" s="25"/>
      <c r="N75" s="74">
        <f t="shared" si="20"/>
        <v>0</v>
      </c>
      <c r="O75" s="74">
        <f t="shared" si="21"/>
        <v>0</v>
      </c>
      <c r="P75" s="74">
        <f t="shared" si="22"/>
        <v>0</v>
      </c>
      <c r="Q75" s="74">
        <f t="shared" si="23"/>
        <v>0</v>
      </c>
      <c r="R75" s="74">
        <f t="shared" si="24"/>
        <v>0</v>
      </c>
      <c r="S75" s="74">
        <f t="shared" si="25"/>
        <v>0</v>
      </c>
      <c r="T75" s="17">
        <f t="shared" si="26"/>
        <v>0</v>
      </c>
      <c r="U75" s="4">
        <f t="shared" si="27"/>
        <v>0</v>
      </c>
      <c r="V75" s="20"/>
    </row>
    <row r="76" spans="1:22" ht="12.75">
      <c r="A76" s="14">
        <f t="shared" si="9"/>
        <v>71</v>
      </c>
      <c r="B76" s="97"/>
      <c r="C76" s="6"/>
      <c r="D76" s="6"/>
      <c r="E76" s="8"/>
      <c r="F76" s="98"/>
      <c r="G76" s="98"/>
      <c r="H76" s="98"/>
      <c r="I76" s="98"/>
      <c r="J76" s="98"/>
      <c r="K76" s="98"/>
      <c r="L76" s="4">
        <f t="shared" si="19"/>
        <v>0</v>
      </c>
      <c r="M76" s="25"/>
      <c r="N76" s="74">
        <f t="shared" si="20"/>
        <v>0</v>
      </c>
      <c r="O76" s="74">
        <f t="shared" si="21"/>
        <v>0</v>
      </c>
      <c r="P76" s="74">
        <f t="shared" si="22"/>
        <v>0</v>
      </c>
      <c r="Q76" s="74">
        <f t="shared" si="23"/>
        <v>0</v>
      </c>
      <c r="R76" s="74">
        <f t="shared" si="24"/>
        <v>0</v>
      </c>
      <c r="S76" s="74">
        <f t="shared" si="25"/>
        <v>0</v>
      </c>
      <c r="T76" s="17">
        <f t="shared" si="26"/>
        <v>0</v>
      </c>
      <c r="U76" s="4">
        <f t="shared" si="27"/>
        <v>0</v>
      </c>
      <c r="V76" s="20"/>
    </row>
    <row r="77" spans="1:22" ht="12.75">
      <c r="A77" s="14">
        <f t="shared" si="9"/>
        <v>72</v>
      </c>
      <c r="B77" s="97"/>
      <c r="C77" s="6"/>
      <c r="D77" s="6"/>
      <c r="E77" s="8"/>
      <c r="F77" s="98"/>
      <c r="G77" s="98"/>
      <c r="H77" s="98"/>
      <c r="I77" s="98"/>
      <c r="J77" s="98"/>
      <c r="K77" s="98"/>
      <c r="L77" s="4">
        <f t="shared" si="19"/>
        <v>0</v>
      </c>
      <c r="M77" s="25"/>
      <c r="N77" s="74">
        <f t="shared" si="20"/>
        <v>0</v>
      </c>
      <c r="O77" s="74">
        <f t="shared" si="21"/>
        <v>0</v>
      </c>
      <c r="P77" s="74">
        <f t="shared" si="22"/>
        <v>0</v>
      </c>
      <c r="Q77" s="74">
        <f t="shared" si="23"/>
        <v>0</v>
      </c>
      <c r="R77" s="74">
        <f t="shared" si="24"/>
        <v>0</v>
      </c>
      <c r="S77" s="74">
        <f t="shared" si="25"/>
        <v>0</v>
      </c>
      <c r="T77" s="17">
        <f t="shared" si="26"/>
        <v>0</v>
      </c>
      <c r="U77" s="4">
        <f t="shared" si="27"/>
        <v>0</v>
      </c>
      <c r="V77" s="20"/>
    </row>
    <row r="78" spans="1:22" ht="12.75">
      <c r="A78" s="14">
        <f t="shared" si="9"/>
        <v>73</v>
      </c>
      <c r="B78" s="97"/>
      <c r="C78" s="6"/>
      <c r="D78" s="6"/>
      <c r="E78" s="8"/>
      <c r="F78" s="98"/>
      <c r="G78" s="98"/>
      <c r="H78" s="98"/>
      <c r="I78" s="98"/>
      <c r="J78" s="98"/>
      <c r="K78" s="98"/>
      <c r="L78" s="4">
        <f t="shared" si="19"/>
        <v>0</v>
      </c>
      <c r="M78" s="25"/>
      <c r="N78" s="74">
        <f t="shared" si="20"/>
        <v>0</v>
      </c>
      <c r="O78" s="74">
        <f t="shared" si="21"/>
        <v>0</v>
      </c>
      <c r="P78" s="74">
        <f t="shared" si="22"/>
        <v>0</v>
      </c>
      <c r="Q78" s="74">
        <f t="shared" si="23"/>
        <v>0</v>
      </c>
      <c r="R78" s="74">
        <f t="shared" si="24"/>
        <v>0</v>
      </c>
      <c r="S78" s="74">
        <f t="shared" si="25"/>
        <v>0</v>
      </c>
      <c r="T78" s="17">
        <f t="shared" si="26"/>
        <v>0</v>
      </c>
      <c r="U78" s="4">
        <f t="shared" si="27"/>
        <v>0</v>
      </c>
      <c r="V78" s="20"/>
    </row>
    <row r="79" spans="1:22" ht="12.75">
      <c r="A79" s="14">
        <f t="shared" si="9"/>
        <v>74</v>
      </c>
      <c r="B79" s="97"/>
      <c r="C79" s="6"/>
      <c r="D79" s="6"/>
      <c r="E79" s="8"/>
      <c r="F79" s="98"/>
      <c r="G79" s="98"/>
      <c r="H79" s="98"/>
      <c r="I79" s="98"/>
      <c r="J79" s="98"/>
      <c r="K79" s="98"/>
      <c r="L79" s="4">
        <f t="shared" si="19"/>
        <v>0</v>
      </c>
      <c r="M79" s="25"/>
      <c r="N79" s="74">
        <f t="shared" si="20"/>
        <v>0</v>
      </c>
      <c r="O79" s="74">
        <f t="shared" si="21"/>
        <v>0</v>
      </c>
      <c r="P79" s="74">
        <f t="shared" si="22"/>
        <v>0</v>
      </c>
      <c r="Q79" s="74">
        <f t="shared" si="23"/>
        <v>0</v>
      </c>
      <c r="R79" s="74">
        <f t="shared" si="24"/>
        <v>0</v>
      </c>
      <c r="S79" s="74">
        <f t="shared" si="25"/>
        <v>0</v>
      </c>
      <c r="T79" s="17">
        <f t="shared" si="26"/>
        <v>0</v>
      </c>
      <c r="U79" s="4">
        <f t="shared" si="27"/>
        <v>0</v>
      </c>
      <c r="V79" s="20"/>
    </row>
    <row r="80" spans="1:22" ht="12.75">
      <c r="A80" s="14">
        <f t="shared" si="9"/>
        <v>75</v>
      </c>
      <c r="B80" s="97"/>
      <c r="C80" s="6"/>
      <c r="D80" s="6"/>
      <c r="E80" s="8"/>
      <c r="F80" s="98"/>
      <c r="G80" s="98"/>
      <c r="H80" s="98"/>
      <c r="I80" s="98"/>
      <c r="J80" s="98"/>
      <c r="K80" s="98"/>
      <c r="L80" s="4">
        <f t="shared" si="19"/>
        <v>0</v>
      </c>
      <c r="M80" s="25"/>
      <c r="N80" s="74">
        <f t="shared" si="20"/>
        <v>0</v>
      </c>
      <c r="O80" s="74">
        <f t="shared" si="21"/>
        <v>0</v>
      </c>
      <c r="P80" s="74">
        <f t="shared" si="22"/>
        <v>0</v>
      </c>
      <c r="Q80" s="74">
        <f t="shared" si="23"/>
        <v>0</v>
      </c>
      <c r="R80" s="74">
        <f t="shared" si="24"/>
        <v>0</v>
      </c>
      <c r="S80" s="74">
        <f t="shared" si="25"/>
        <v>0</v>
      </c>
      <c r="T80" s="17">
        <f t="shared" si="26"/>
        <v>0</v>
      </c>
      <c r="U80" s="4">
        <f t="shared" si="27"/>
        <v>0</v>
      </c>
      <c r="V80" s="20"/>
    </row>
    <row r="81" spans="1:22" ht="12.75">
      <c r="A81" s="14">
        <f t="shared" si="9"/>
        <v>76</v>
      </c>
      <c r="B81" s="99"/>
      <c r="C81" s="6"/>
      <c r="D81" s="6"/>
      <c r="E81" s="8"/>
      <c r="F81" s="98"/>
      <c r="G81" s="98"/>
      <c r="H81" s="98"/>
      <c r="I81" s="98"/>
      <c r="J81" s="98"/>
      <c r="K81" s="98"/>
      <c r="L81" s="4">
        <f t="shared" si="19"/>
        <v>0</v>
      </c>
      <c r="M81" s="25"/>
      <c r="N81" s="74">
        <f t="shared" si="20"/>
        <v>0</v>
      </c>
      <c r="O81" s="74">
        <f t="shared" si="21"/>
        <v>0</v>
      </c>
      <c r="P81" s="74">
        <f t="shared" si="22"/>
        <v>0</v>
      </c>
      <c r="Q81" s="74">
        <f t="shared" si="23"/>
        <v>0</v>
      </c>
      <c r="R81" s="74">
        <f t="shared" si="24"/>
        <v>0</v>
      </c>
      <c r="S81" s="74">
        <f t="shared" si="25"/>
        <v>0</v>
      </c>
      <c r="T81" s="17">
        <f t="shared" si="26"/>
        <v>0</v>
      </c>
      <c r="U81" s="4">
        <f t="shared" si="27"/>
        <v>0</v>
      </c>
      <c r="V81" s="20"/>
    </row>
    <row r="82" spans="1:22" ht="12.75">
      <c r="A82" s="14">
        <f t="shared" si="9"/>
        <v>77</v>
      </c>
      <c r="B82" s="99"/>
      <c r="C82" s="6"/>
      <c r="D82" s="6"/>
      <c r="E82" s="8"/>
      <c r="F82" s="98"/>
      <c r="G82" s="98"/>
      <c r="H82" s="98"/>
      <c r="I82" s="98"/>
      <c r="J82" s="98"/>
      <c r="K82" s="98"/>
      <c r="L82" s="4">
        <f t="shared" si="19"/>
        <v>0</v>
      </c>
      <c r="M82" s="25"/>
      <c r="N82" s="74">
        <f t="shared" si="20"/>
        <v>0</v>
      </c>
      <c r="O82" s="74">
        <f t="shared" si="21"/>
        <v>0</v>
      </c>
      <c r="P82" s="74">
        <f t="shared" si="22"/>
        <v>0</v>
      </c>
      <c r="Q82" s="74">
        <f t="shared" si="23"/>
        <v>0</v>
      </c>
      <c r="R82" s="74">
        <f t="shared" si="24"/>
        <v>0</v>
      </c>
      <c r="S82" s="74">
        <f t="shared" si="25"/>
        <v>0</v>
      </c>
      <c r="T82" s="17">
        <f t="shared" si="26"/>
        <v>0</v>
      </c>
      <c r="U82" s="4">
        <f t="shared" si="27"/>
        <v>0</v>
      </c>
      <c r="V82" s="20"/>
    </row>
    <row r="83" spans="1:22" ht="12.75">
      <c r="A83" s="14">
        <f t="shared" si="9"/>
        <v>78</v>
      </c>
      <c r="B83" s="99"/>
      <c r="C83" s="6"/>
      <c r="D83" s="6"/>
      <c r="E83" s="8"/>
      <c r="F83" s="98"/>
      <c r="G83" s="98"/>
      <c r="H83" s="98"/>
      <c r="I83" s="98"/>
      <c r="J83" s="98"/>
      <c r="K83" s="98"/>
      <c r="L83" s="4">
        <f aca="true" t="shared" si="28" ref="L83:L90">V83*100/(100+M83)</f>
        <v>0</v>
      </c>
      <c r="M83" s="25"/>
      <c r="N83" s="74">
        <f aca="true" t="shared" si="29" ref="N83:N90">IF(M83=21,L83,0)</f>
        <v>0</v>
      </c>
      <c r="O83" s="74">
        <f aca="true" t="shared" si="30" ref="O83:O90">IF(M83=21,L83*M83/100,0)</f>
        <v>0</v>
      </c>
      <c r="P83" s="74">
        <f aca="true" t="shared" si="31" ref="P83:P90">IF(M83=10,L83,0)</f>
        <v>0</v>
      </c>
      <c r="Q83" s="74">
        <f aca="true" t="shared" si="32" ref="Q83:Q90">IF(M83=4,L83,0)</f>
        <v>0</v>
      </c>
      <c r="R83" s="74">
        <f aca="true" t="shared" si="33" ref="R83:R90">IF(M83=4,L83*M83/100,0)</f>
        <v>0</v>
      </c>
      <c r="S83" s="74">
        <f aca="true" t="shared" si="34" ref="S83:S90">IF(M83=10,L83*M83/100,0)</f>
        <v>0</v>
      </c>
      <c r="T83" s="17">
        <f aca="true" t="shared" si="35" ref="T83:T90">IF(M83=0,L83,0)</f>
        <v>0</v>
      </c>
      <c r="U83" s="4">
        <f aca="true" t="shared" si="36" ref="U83:U90">L83*M83/100</f>
        <v>0</v>
      </c>
      <c r="V83" s="20"/>
    </row>
    <row r="84" spans="1:22" ht="12.75">
      <c r="A84" s="14">
        <f aca="true" t="shared" si="37" ref="A84:A93">A83+1</f>
        <v>79</v>
      </c>
      <c r="B84" s="99"/>
      <c r="C84" s="6"/>
      <c r="D84" s="6"/>
      <c r="E84" s="8"/>
      <c r="F84" s="98"/>
      <c r="G84" s="98"/>
      <c r="H84" s="98"/>
      <c r="I84" s="98"/>
      <c r="J84" s="98"/>
      <c r="K84" s="98"/>
      <c r="L84" s="4">
        <f t="shared" si="28"/>
        <v>0</v>
      </c>
      <c r="M84" s="25"/>
      <c r="N84" s="74">
        <f t="shared" si="29"/>
        <v>0</v>
      </c>
      <c r="O84" s="74">
        <f t="shared" si="30"/>
        <v>0</v>
      </c>
      <c r="P84" s="74">
        <f t="shared" si="31"/>
        <v>0</v>
      </c>
      <c r="Q84" s="74">
        <f t="shared" si="32"/>
        <v>0</v>
      </c>
      <c r="R84" s="74">
        <f t="shared" si="33"/>
        <v>0</v>
      </c>
      <c r="S84" s="74">
        <f t="shared" si="34"/>
        <v>0</v>
      </c>
      <c r="T84" s="17">
        <f t="shared" si="35"/>
        <v>0</v>
      </c>
      <c r="U84" s="4">
        <f t="shared" si="36"/>
        <v>0</v>
      </c>
      <c r="V84" s="20"/>
    </row>
    <row r="85" spans="1:22" ht="12.75">
      <c r="A85" s="14">
        <f t="shared" si="37"/>
        <v>80</v>
      </c>
      <c r="B85" s="99"/>
      <c r="C85" s="6"/>
      <c r="D85" s="6"/>
      <c r="E85" s="8"/>
      <c r="F85" s="98"/>
      <c r="G85" s="98"/>
      <c r="H85" s="98"/>
      <c r="I85" s="98"/>
      <c r="J85" s="98"/>
      <c r="K85" s="98"/>
      <c r="L85" s="4">
        <f t="shared" si="28"/>
        <v>0</v>
      </c>
      <c r="M85" s="25"/>
      <c r="N85" s="74">
        <f t="shared" si="29"/>
        <v>0</v>
      </c>
      <c r="O85" s="74">
        <f t="shared" si="30"/>
        <v>0</v>
      </c>
      <c r="P85" s="74">
        <f t="shared" si="31"/>
        <v>0</v>
      </c>
      <c r="Q85" s="74">
        <f t="shared" si="32"/>
        <v>0</v>
      </c>
      <c r="R85" s="74">
        <f t="shared" si="33"/>
        <v>0</v>
      </c>
      <c r="S85" s="74">
        <f t="shared" si="34"/>
        <v>0</v>
      </c>
      <c r="T85" s="17">
        <f t="shared" si="35"/>
        <v>0</v>
      </c>
      <c r="U85" s="4">
        <f t="shared" si="36"/>
        <v>0</v>
      </c>
      <c r="V85" s="20"/>
    </row>
    <row r="86" spans="1:22" ht="12.75">
      <c r="A86" s="14">
        <f t="shared" si="37"/>
        <v>81</v>
      </c>
      <c r="B86" s="99"/>
      <c r="C86" s="6"/>
      <c r="D86" s="6"/>
      <c r="E86" s="8"/>
      <c r="F86" s="98"/>
      <c r="G86" s="98"/>
      <c r="H86" s="98"/>
      <c r="I86" s="98"/>
      <c r="J86" s="98"/>
      <c r="K86" s="98"/>
      <c r="L86" s="4">
        <f t="shared" si="28"/>
        <v>0</v>
      </c>
      <c r="M86" s="25"/>
      <c r="N86" s="74">
        <f t="shared" si="29"/>
        <v>0</v>
      </c>
      <c r="O86" s="74">
        <f t="shared" si="30"/>
        <v>0</v>
      </c>
      <c r="P86" s="74">
        <f t="shared" si="31"/>
        <v>0</v>
      </c>
      <c r="Q86" s="74">
        <f t="shared" si="32"/>
        <v>0</v>
      </c>
      <c r="R86" s="74">
        <f t="shared" si="33"/>
        <v>0</v>
      </c>
      <c r="S86" s="74">
        <f t="shared" si="34"/>
        <v>0</v>
      </c>
      <c r="T86" s="17">
        <f t="shared" si="35"/>
        <v>0</v>
      </c>
      <c r="U86" s="4">
        <f t="shared" si="36"/>
        <v>0</v>
      </c>
      <c r="V86" s="20"/>
    </row>
    <row r="87" spans="1:22" ht="12.75">
      <c r="A87" s="14">
        <f t="shared" si="37"/>
        <v>82</v>
      </c>
      <c r="B87" s="99"/>
      <c r="C87" s="6"/>
      <c r="D87" s="6"/>
      <c r="E87" s="8"/>
      <c r="F87" s="98"/>
      <c r="G87" s="98"/>
      <c r="H87" s="98"/>
      <c r="I87" s="98"/>
      <c r="J87" s="98"/>
      <c r="K87" s="98"/>
      <c r="L87" s="4">
        <f t="shared" si="28"/>
        <v>0</v>
      </c>
      <c r="M87" s="25"/>
      <c r="N87" s="74">
        <f t="shared" si="29"/>
        <v>0</v>
      </c>
      <c r="O87" s="74">
        <f t="shared" si="30"/>
        <v>0</v>
      </c>
      <c r="P87" s="74">
        <f t="shared" si="31"/>
        <v>0</v>
      </c>
      <c r="Q87" s="74">
        <f t="shared" si="32"/>
        <v>0</v>
      </c>
      <c r="R87" s="74">
        <f t="shared" si="33"/>
        <v>0</v>
      </c>
      <c r="S87" s="74">
        <f t="shared" si="34"/>
        <v>0</v>
      </c>
      <c r="T87" s="17">
        <f t="shared" si="35"/>
        <v>0</v>
      </c>
      <c r="U87" s="4">
        <f t="shared" si="36"/>
        <v>0</v>
      </c>
      <c r="V87" s="20"/>
    </row>
    <row r="88" spans="1:22" ht="12.75">
      <c r="A88" s="14">
        <f t="shared" si="37"/>
        <v>83</v>
      </c>
      <c r="B88" s="99"/>
      <c r="C88" s="6"/>
      <c r="D88" s="6"/>
      <c r="E88" s="8"/>
      <c r="F88" s="98"/>
      <c r="G88" s="98"/>
      <c r="H88" s="98"/>
      <c r="I88" s="98"/>
      <c r="J88" s="98"/>
      <c r="K88" s="98"/>
      <c r="L88" s="4">
        <f t="shared" si="28"/>
        <v>0</v>
      </c>
      <c r="M88" s="25"/>
      <c r="N88" s="74">
        <f t="shared" si="29"/>
        <v>0</v>
      </c>
      <c r="O88" s="74">
        <f t="shared" si="30"/>
        <v>0</v>
      </c>
      <c r="P88" s="74">
        <f t="shared" si="31"/>
        <v>0</v>
      </c>
      <c r="Q88" s="74">
        <f t="shared" si="32"/>
        <v>0</v>
      </c>
      <c r="R88" s="74">
        <f t="shared" si="33"/>
        <v>0</v>
      </c>
      <c r="S88" s="74">
        <f t="shared" si="34"/>
        <v>0</v>
      </c>
      <c r="T88" s="17">
        <f t="shared" si="35"/>
        <v>0</v>
      </c>
      <c r="U88" s="4">
        <f t="shared" si="36"/>
        <v>0</v>
      </c>
      <c r="V88" s="20"/>
    </row>
    <row r="89" spans="1:22" ht="12.75">
      <c r="A89" s="14">
        <f t="shared" si="37"/>
        <v>84</v>
      </c>
      <c r="B89" s="99"/>
      <c r="C89" s="6"/>
      <c r="D89" s="6"/>
      <c r="E89" s="8"/>
      <c r="F89" s="98"/>
      <c r="G89" s="98"/>
      <c r="H89" s="98"/>
      <c r="I89" s="98"/>
      <c r="J89" s="98"/>
      <c r="K89" s="98"/>
      <c r="L89" s="4">
        <f t="shared" si="28"/>
        <v>0</v>
      </c>
      <c r="M89" s="25"/>
      <c r="N89" s="74">
        <f t="shared" si="29"/>
        <v>0</v>
      </c>
      <c r="O89" s="74">
        <f t="shared" si="30"/>
        <v>0</v>
      </c>
      <c r="P89" s="74">
        <f t="shared" si="31"/>
        <v>0</v>
      </c>
      <c r="Q89" s="74">
        <f t="shared" si="32"/>
        <v>0</v>
      </c>
      <c r="R89" s="74">
        <f t="shared" si="33"/>
        <v>0</v>
      </c>
      <c r="S89" s="74">
        <f t="shared" si="34"/>
        <v>0</v>
      </c>
      <c r="T89" s="17">
        <f t="shared" si="35"/>
        <v>0</v>
      </c>
      <c r="U89" s="4">
        <f t="shared" si="36"/>
        <v>0</v>
      </c>
      <c r="V89" s="20"/>
    </row>
    <row r="90" spans="1:22" ht="12.75">
      <c r="A90" s="14">
        <f t="shared" si="37"/>
        <v>85</v>
      </c>
      <c r="B90" s="99"/>
      <c r="C90" s="6"/>
      <c r="D90" s="6"/>
      <c r="E90" s="8"/>
      <c r="F90" s="98"/>
      <c r="G90" s="98"/>
      <c r="H90" s="98"/>
      <c r="I90" s="98"/>
      <c r="J90" s="98"/>
      <c r="K90" s="98"/>
      <c r="L90" s="4">
        <f t="shared" si="28"/>
        <v>0</v>
      </c>
      <c r="M90" s="25"/>
      <c r="N90" s="74">
        <f t="shared" si="29"/>
        <v>0</v>
      </c>
      <c r="O90" s="74">
        <f t="shared" si="30"/>
        <v>0</v>
      </c>
      <c r="P90" s="74">
        <f t="shared" si="31"/>
        <v>0</v>
      </c>
      <c r="Q90" s="74">
        <f t="shared" si="32"/>
        <v>0</v>
      </c>
      <c r="R90" s="74">
        <f t="shared" si="33"/>
        <v>0</v>
      </c>
      <c r="S90" s="74">
        <f t="shared" si="34"/>
        <v>0</v>
      </c>
      <c r="T90" s="17">
        <f t="shared" si="35"/>
        <v>0</v>
      </c>
      <c r="U90" s="4">
        <f t="shared" si="36"/>
        <v>0</v>
      </c>
      <c r="V90" s="20"/>
    </row>
    <row r="91" spans="1:22" ht="12.75">
      <c r="A91" s="14">
        <f t="shared" si="37"/>
        <v>86</v>
      </c>
      <c r="B91" s="99"/>
      <c r="C91" s="6"/>
      <c r="D91" s="6"/>
      <c r="E91" s="8"/>
      <c r="F91" s="98"/>
      <c r="G91" s="98"/>
      <c r="H91" s="98"/>
      <c r="I91" s="98"/>
      <c r="J91" s="98"/>
      <c r="K91" s="98"/>
      <c r="L91" s="4">
        <f>V91*100/(100+M91)</f>
        <v>0</v>
      </c>
      <c r="M91" s="25"/>
      <c r="N91" s="74">
        <f>IF(M91=21,L91,0)</f>
        <v>0</v>
      </c>
      <c r="O91" s="74">
        <f>IF(M91=21,L91*M91/100,0)</f>
        <v>0</v>
      </c>
      <c r="P91" s="74">
        <f>IF(M91=10,L91,0)</f>
        <v>0</v>
      </c>
      <c r="Q91" s="74">
        <f>IF(M91=4,L91,0)</f>
        <v>0</v>
      </c>
      <c r="R91" s="74">
        <f>IF(M91=4,L91*M91/100,0)</f>
        <v>0</v>
      </c>
      <c r="S91" s="74">
        <f>IF(M91=10,L91*M91/100,0)</f>
        <v>0</v>
      </c>
      <c r="T91" s="17">
        <f>IF(M91=0,L91,0)</f>
        <v>0</v>
      </c>
      <c r="U91" s="4">
        <f>L91*M91/100</f>
        <v>0</v>
      </c>
      <c r="V91" s="20"/>
    </row>
    <row r="92" spans="1:22" ht="12.75">
      <c r="A92" s="14">
        <f t="shared" si="37"/>
        <v>87</v>
      </c>
      <c r="B92" s="99"/>
      <c r="C92" s="6"/>
      <c r="D92" s="6"/>
      <c r="E92" s="8"/>
      <c r="F92" s="98"/>
      <c r="G92" s="98"/>
      <c r="H92" s="98"/>
      <c r="I92" s="98"/>
      <c r="J92" s="98"/>
      <c r="K92" s="98"/>
      <c r="L92" s="4">
        <f>V92*100/(100+M92)</f>
        <v>0</v>
      </c>
      <c r="M92" s="25"/>
      <c r="N92" s="74">
        <f>IF(M92=21,L92,0)</f>
        <v>0</v>
      </c>
      <c r="O92" s="74">
        <f>IF(M92=21,L92*M92/100,0)</f>
        <v>0</v>
      </c>
      <c r="P92" s="74">
        <f>IF(M92=10,L92,0)</f>
        <v>0</v>
      </c>
      <c r="Q92" s="74">
        <f>IF(M92=4,L92,0)</f>
        <v>0</v>
      </c>
      <c r="R92" s="74">
        <f>IF(M92=4,L92*M92/100,0)</f>
        <v>0</v>
      </c>
      <c r="S92" s="74">
        <f>IF(M92=10,L92*M92/100,0)</f>
        <v>0</v>
      </c>
      <c r="T92" s="17">
        <f>IF(M92=0,L92,0)</f>
        <v>0</v>
      </c>
      <c r="U92" s="4">
        <f>L92*M92/100</f>
        <v>0</v>
      </c>
      <c r="V92" s="20"/>
    </row>
    <row r="93" spans="1:22" ht="13.5" thickBot="1">
      <c r="A93" s="14">
        <f t="shared" si="37"/>
        <v>88</v>
      </c>
      <c r="B93" s="99"/>
      <c r="C93" s="6"/>
      <c r="D93" s="6"/>
      <c r="E93" s="8"/>
      <c r="F93" s="100"/>
      <c r="G93" s="101"/>
      <c r="H93" s="101"/>
      <c r="I93" s="101"/>
      <c r="J93" s="101"/>
      <c r="K93" s="101"/>
      <c r="L93" s="27">
        <f>V93*100/(100+M93)</f>
        <v>0</v>
      </c>
      <c r="M93" s="26"/>
      <c r="N93" s="74">
        <f>IF(M93=21,L93,0)</f>
        <v>0</v>
      </c>
      <c r="O93" s="74">
        <f>IF(M93=21,L93*M93/100,0)</f>
        <v>0</v>
      </c>
      <c r="P93" s="74">
        <f>IF(M93=10,L93,0)</f>
        <v>0</v>
      </c>
      <c r="Q93" s="74">
        <f>IF(M93=4,L93,0)</f>
        <v>0</v>
      </c>
      <c r="R93" s="74">
        <f>IF(M93=4,L93*M93/100,0)</f>
        <v>0</v>
      </c>
      <c r="S93" s="74">
        <f>IF(M93=10,L93*M93/100,0)</f>
        <v>0</v>
      </c>
      <c r="T93" s="75">
        <f>IF(M93=0,L93,0)</f>
        <v>0</v>
      </c>
      <c r="U93" s="9">
        <f>L93*M93/100</f>
        <v>0</v>
      </c>
      <c r="V93" s="21"/>
    </row>
    <row r="94" spans="1:22" ht="14.25" thickBot="1" thickTop="1">
      <c r="A94" s="76"/>
      <c r="B94" s="77"/>
      <c r="C94" s="56"/>
      <c r="D94" s="56"/>
      <c r="E94" s="78"/>
      <c r="F94" s="79">
        <f aca="true" t="shared" si="38" ref="F94:L94">SUM(F6:F93)</f>
        <v>0</v>
      </c>
      <c r="G94" s="79">
        <f t="shared" si="38"/>
        <v>0</v>
      </c>
      <c r="H94" s="79">
        <f t="shared" si="38"/>
        <v>0</v>
      </c>
      <c r="I94" s="79">
        <f t="shared" si="38"/>
        <v>0</v>
      </c>
      <c r="J94" s="79">
        <f t="shared" si="38"/>
        <v>0</v>
      </c>
      <c r="K94" s="79">
        <f t="shared" si="38"/>
        <v>0</v>
      </c>
      <c r="L94" s="5">
        <f t="shared" si="38"/>
        <v>0</v>
      </c>
      <c r="M94" s="56"/>
      <c r="N94" s="80">
        <f aca="true" t="shared" si="39" ref="N94:V94">SUM(N6:N93)</f>
        <v>0</v>
      </c>
      <c r="O94" s="80">
        <f t="shared" si="39"/>
        <v>0</v>
      </c>
      <c r="P94" s="80">
        <f t="shared" si="39"/>
        <v>0</v>
      </c>
      <c r="Q94" s="80">
        <f>SUM(Q6:Q93)</f>
        <v>0</v>
      </c>
      <c r="R94" s="80">
        <f>SUM(R6:R93)</f>
        <v>0</v>
      </c>
      <c r="S94" s="80">
        <f t="shared" si="39"/>
        <v>0</v>
      </c>
      <c r="T94" s="80">
        <f t="shared" si="39"/>
        <v>0</v>
      </c>
      <c r="U94" s="5">
        <f t="shared" si="39"/>
        <v>0</v>
      </c>
      <c r="V94" s="3">
        <f t="shared" si="39"/>
        <v>0</v>
      </c>
    </row>
    <row r="95" spans="1:22" ht="12.75">
      <c r="A95" s="60"/>
      <c r="B95" s="81"/>
      <c r="C95" s="18"/>
      <c r="D95" s="18"/>
      <c r="E95" s="18"/>
      <c r="F95" s="18"/>
      <c r="G95" s="18"/>
      <c r="H95" s="18"/>
      <c r="I95" s="18" t="s">
        <v>60</v>
      </c>
      <c r="J95" s="18"/>
      <c r="K95" s="18"/>
      <c r="L95" s="17">
        <f>F94+G94+H94+I94+J94+K94</f>
        <v>0</v>
      </c>
      <c r="M95" s="18"/>
      <c r="N95" s="17"/>
      <c r="O95" s="17"/>
      <c r="P95" s="17"/>
      <c r="Q95" s="17"/>
      <c r="R95" s="17"/>
      <c r="S95" s="17"/>
      <c r="T95" s="17"/>
      <c r="U95" s="17"/>
      <c r="V95" s="17"/>
    </row>
    <row r="96" spans="12:22" ht="12.75">
      <c r="L96" s="16" t="s">
        <v>17</v>
      </c>
      <c r="N96" s="1" t="s">
        <v>18</v>
      </c>
      <c r="V96" s="16" t="s">
        <v>18</v>
      </c>
    </row>
    <row r="97" spans="6:22" ht="12.75">
      <c r="F97" s="1" t="s">
        <v>79</v>
      </c>
      <c r="L97" s="103">
        <f>Q94</f>
        <v>0</v>
      </c>
      <c r="U97" s="104">
        <v>0.04</v>
      </c>
      <c r="V97" s="103">
        <f>R94</f>
        <v>0</v>
      </c>
    </row>
    <row r="98" spans="6:22" ht="12.75">
      <c r="F98" s="1" t="s">
        <v>75</v>
      </c>
      <c r="L98" s="105">
        <f>N94</f>
        <v>0</v>
      </c>
      <c r="U98" s="104">
        <v>0.21</v>
      </c>
      <c r="V98" s="105">
        <f>O94</f>
        <v>0</v>
      </c>
    </row>
    <row r="99" spans="6:22" ht="12.75">
      <c r="F99" s="1" t="s">
        <v>76</v>
      </c>
      <c r="L99" s="105">
        <f>P94</f>
        <v>0</v>
      </c>
      <c r="U99" s="104">
        <v>0.1</v>
      </c>
      <c r="V99" s="105">
        <f>S94</f>
        <v>0</v>
      </c>
    </row>
    <row r="100" spans="6:22" ht="12.75">
      <c r="F100" s="1" t="s">
        <v>16</v>
      </c>
      <c r="K100" s="19"/>
      <c r="L100" s="106">
        <f>T94</f>
        <v>0</v>
      </c>
      <c r="M100" s="19"/>
      <c r="N100" s="19"/>
      <c r="O100" s="19"/>
      <c r="P100" s="19"/>
      <c r="Q100" s="19"/>
      <c r="R100" s="19"/>
      <c r="S100" s="19"/>
      <c r="T100" s="19"/>
      <c r="U100" s="19" t="s">
        <v>19</v>
      </c>
      <c r="V100" s="19"/>
    </row>
    <row r="101" spans="9:22" ht="12.75">
      <c r="I101" s="1" t="s">
        <v>65</v>
      </c>
      <c r="L101" s="105">
        <f>SUM(L97:L99)</f>
        <v>0</v>
      </c>
      <c r="V101" s="107">
        <f>SUM(V97:V100)</f>
        <v>0</v>
      </c>
    </row>
    <row r="102" spans="9:12" ht="12.75">
      <c r="I102" s="1" t="s">
        <v>80</v>
      </c>
      <c r="L102" s="107">
        <f>L101+L100</f>
        <v>0</v>
      </c>
    </row>
    <row r="103" ht="12.75"/>
    <row r="104" ht="12.75">
      <c r="C104" s="1" t="s">
        <v>39</v>
      </c>
    </row>
    <row r="105" spans="8:13" ht="13.5" thickBot="1">
      <c r="H105" s="1" t="s">
        <v>71</v>
      </c>
      <c r="M105" s="1" t="s">
        <v>40</v>
      </c>
    </row>
    <row r="106" spans="1:22" ht="13.5" thickBot="1">
      <c r="A106" s="66" t="s">
        <v>0</v>
      </c>
      <c r="B106" s="67" t="s">
        <v>1</v>
      </c>
      <c r="C106" s="67" t="s">
        <v>2</v>
      </c>
      <c r="D106" s="67" t="s">
        <v>3</v>
      </c>
      <c r="E106" s="82" t="s">
        <v>13</v>
      </c>
      <c r="F106" s="82"/>
      <c r="G106" s="82"/>
      <c r="H106" s="82" t="s">
        <v>68</v>
      </c>
      <c r="I106" s="82" t="s">
        <v>61</v>
      </c>
      <c r="J106" s="82" t="s">
        <v>62</v>
      </c>
      <c r="K106" s="82"/>
      <c r="L106" s="83" t="s">
        <v>4</v>
      </c>
      <c r="M106" s="84" t="s">
        <v>10</v>
      </c>
      <c r="N106" s="83"/>
      <c r="O106" s="83"/>
      <c r="P106" s="83"/>
      <c r="Q106" s="83"/>
      <c r="R106" s="83"/>
      <c r="S106" s="83"/>
      <c r="T106" s="83"/>
      <c r="U106" s="83" t="s">
        <v>31</v>
      </c>
      <c r="V106" s="42" t="s">
        <v>7</v>
      </c>
    </row>
    <row r="107" spans="1:22" ht="13.5" thickTop="1">
      <c r="A107" s="85"/>
      <c r="B107" s="153">
        <v>43023</v>
      </c>
      <c r="C107" s="86"/>
      <c r="D107" s="86"/>
      <c r="E107" s="86"/>
      <c r="F107" s="96">
        <f>DAYS360(B107,K107)</f>
        <v>76</v>
      </c>
      <c r="G107" s="86"/>
      <c r="H107" s="24">
        <v>16</v>
      </c>
      <c r="I107" s="86"/>
      <c r="J107" s="86"/>
      <c r="K107" s="154">
        <v>43100</v>
      </c>
      <c r="L107" s="86">
        <f>L108+L109</f>
        <v>0</v>
      </c>
      <c r="M107" s="85">
        <v>21</v>
      </c>
      <c r="N107" s="86"/>
      <c r="O107" s="86"/>
      <c r="P107" s="86"/>
      <c r="Q107" s="86"/>
      <c r="R107" s="86"/>
      <c r="S107" s="86"/>
      <c r="T107" s="86"/>
      <c r="U107" s="86">
        <f>L109*M107/100</f>
        <v>0</v>
      </c>
      <c r="V107" s="87">
        <f>L109+U107</f>
        <v>0</v>
      </c>
    </row>
    <row r="108" spans="1:22" ht="12.75">
      <c r="A108" s="88"/>
      <c r="B108" s="18"/>
      <c r="C108" s="18" t="s">
        <v>41</v>
      </c>
      <c r="D108" s="18"/>
      <c r="E108" s="18"/>
      <c r="F108" s="18"/>
      <c r="G108" s="18"/>
      <c r="H108" s="18"/>
      <c r="I108" s="89">
        <f>F107/360*H107/100*L107</f>
        <v>0</v>
      </c>
      <c r="J108" s="89">
        <f>L107-I108</f>
        <v>0</v>
      </c>
      <c r="K108" s="90" t="s">
        <v>19</v>
      </c>
      <c r="L108" s="30"/>
      <c r="M108" s="88"/>
      <c r="N108" s="18"/>
      <c r="O108" s="18"/>
      <c r="P108" s="18"/>
      <c r="Q108" s="18"/>
      <c r="R108" s="18"/>
      <c r="S108" s="18"/>
      <c r="T108" s="18"/>
      <c r="U108" s="18"/>
      <c r="V108" s="73"/>
    </row>
    <row r="109" spans="1:22" ht="12.75">
      <c r="A109" s="88"/>
      <c r="B109" s="18"/>
      <c r="C109" s="18"/>
      <c r="D109" s="18" t="s">
        <v>42</v>
      </c>
      <c r="E109" s="18"/>
      <c r="F109" s="18"/>
      <c r="G109" s="18"/>
      <c r="H109" s="18"/>
      <c r="I109" s="91">
        <f>L107*H107/100</f>
        <v>0</v>
      </c>
      <c r="J109" s="89">
        <f>J108-I109</f>
        <v>0</v>
      </c>
      <c r="K109" s="90" t="s">
        <v>81</v>
      </c>
      <c r="L109" s="30"/>
      <c r="M109" s="88"/>
      <c r="N109" s="18"/>
      <c r="O109" s="18"/>
      <c r="P109" s="18"/>
      <c r="Q109" s="18"/>
      <c r="R109" s="18"/>
      <c r="S109" s="18"/>
      <c r="T109" s="18"/>
      <c r="U109" s="18"/>
      <c r="V109" s="73"/>
    </row>
    <row r="110" spans="1:22" ht="12.75">
      <c r="A110" s="88"/>
      <c r="B110" s="18"/>
      <c r="C110" s="18"/>
      <c r="D110" s="18" t="s">
        <v>43</v>
      </c>
      <c r="E110" s="18"/>
      <c r="F110" s="18"/>
      <c r="G110" s="18"/>
      <c r="H110" s="18"/>
      <c r="I110" s="91">
        <f>IF(J109&gt;I109,I109,J109)</f>
        <v>0</v>
      </c>
      <c r="J110" s="89">
        <f aca="true" t="shared" si="40" ref="J110:J120">J109-I110</f>
        <v>0</v>
      </c>
      <c r="K110" s="18"/>
      <c r="L110" s="18"/>
      <c r="M110" s="88"/>
      <c r="N110" s="18"/>
      <c r="O110" s="18"/>
      <c r="P110" s="18"/>
      <c r="Q110" s="18"/>
      <c r="R110" s="18"/>
      <c r="S110" s="18"/>
      <c r="T110" s="18"/>
      <c r="U110" s="18"/>
      <c r="V110" s="73"/>
    </row>
    <row r="111" spans="1:22" ht="12.75">
      <c r="A111" s="88"/>
      <c r="B111" s="18"/>
      <c r="C111" s="18"/>
      <c r="D111" s="92" t="s">
        <v>44</v>
      </c>
      <c r="E111" s="18"/>
      <c r="F111" s="18"/>
      <c r="G111" s="18"/>
      <c r="H111" s="18"/>
      <c r="I111" s="91">
        <f aca="true" t="shared" si="41" ref="I111:I120">IF(J110&gt;I110,I110,J110)</f>
        <v>0</v>
      </c>
      <c r="J111" s="89">
        <f t="shared" si="40"/>
        <v>0</v>
      </c>
      <c r="K111" s="18"/>
      <c r="L111" s="18"/>
      <c r="M111" s="88"/>
      <c r="N111" s="18"/>
      <c r="O111" s="18"/>
      <c r="P111" s="18"/>
      <c r="Q111" s="18"/>
      <c r="R111" s="18"/>
      <c r="S111" s="18"/>
      <c r="T111" s="18"/>
      <c r="U111" s="18"/>
      <c r="V111" s="73"/>
    </row>
    <row r="112" spans="1:22" ht="12.75">
      <c r="A112" s="88"/>
      <c r="B112" s="18"/>
      <c r="C112" s="18"/>
      <c r="D112" s="92" t="s">
        <v>45</v>
      </c>
      <c r="E112" s="18"/>
      <c r="F112" s="18"/>
      <c r="G112" s="18"/>
      <c r="H112" s="18"/>
      <c r="I112" s="91">
        <f t="shared" si="41"/>
        <v>0</v>
      </c>
      <c r="J112" s="89">
        <f t="shared" si="40"/>
        <v>0</v>
      </c>
      <c r="K112" s="18"/>
      <c r="L112" s="18"/>
      <c r="M112" s="88"/>
      <c r="N112" s="18"/>
      <c r="O112" s="18"/>
      <c r="P112" s="18"/>
      <c r="Q112" s="18"/>
      <c r="R112" s="18"/>
      <c r="S112" s="18"/>
      <c r="T112" s="18"/>
      <c r="U112" s="18"/>
      <c r="V112" s="73"/>
    </row>
    <row r="113" spans="1:22" ht="13.5" thickBot="1">
      <c r="A113" s="18"/>
      <c r="B113" s="18"/>
      <c r="C113" s="18"/>
      <c r="D113" s="18" t="s">
        <v>46</v>
      </c>
      <c r="E113" s="18"/>
      <c r="F113" s="18"/>
      <c r="G113" s="18"/>
      <c r="H113" s="18"/>
      <c r="I113" s="91">
        <f t="shared" si="41"/>
        <v>0</v>
      </c>
      <c r="J113" s="89">
        <f t="shared" si="40"/>
        <v>0</v>
      </c>
      <c r="K113" s="18"/>
      <c r="L113" s="18"/>
      <c r="M113" s="93"/>
      <c r="N113" s="94"/>
      <c r="O113" s="94"/>
      <c r="P113" s="94"/>
      <c r="Q113" s="94"/>
      <c r="R113" s="94"/>
      <c r="S113" s="94"/>
      <c r="T113" s="94"/>
      <c r="U113" s="94"/>
      <c r="V113" s="78"/>
    </row>
    <row r="114" spans="4:10" ht="12.75">
      <c r="D114" s="92" t="s">
        <v>63</v>
      </c>
      <c r="I114" s="91">
        <f t="shared" si="41"/>
        <v>0</v>
      </c>
      <c r="J114" s="89">
        <f t="shared" si="40"/>
        <v>0</v>
      </c>
    </row>
    <row r="115" spans="4:10" ht="12.75">
      <c r="D115" s="95" t="s">
        <v>64</v>
      </c>
      <c r="I115" s="91">
        <f t="shared" si="41"/>
        <v>0</v>
      </c>
      <c r="J115" s="89">
        <f t="shared" si="40"/>
        <v>0</v>
      </c>
    </row>
    <row r="116" spans="4:10" ht="12.75">
      <c r="D116" s="92" t="s">
        <v>66</v>
      </c>
      <c r="I116" s="91">
        <f t="shared" si="41"/>
        <v>0</v>
      </c>
      <c r="J116" s="89">
        <f t="shared" si="40"/>
        <v>0</v>
      </c>
    </row>
    <row r="117" spans="4:10" ht="12.75">
      <c r="D117" s="92" t="s">
        <v>67</v>
      </c>
      <c r="I117" s="91">
        <f t="shared" si="41"/>
        <v>0</v>
      </c>
      <c r="J117" s="89">
        <f t="shared" si="40"/>
        <v>0</v>
      </c>
    </row>
    <row r="118" spans="4:10" ht="12.75">
      <c r="D118" s="92" t="s">
        <v>72</v>
      </c>
      <c r="I118" s="91">
        <f t="shared" si="41"/>
        <v>0</v>
      </c>
      <c r="J118" s="89">
        <f t="shared" si="40"/>
        <v>0</v>
      </c>
    </row>
    <row r="119" spans="4:10" ht="12.75">
      <c r="D119" s="92" t="s">
        <v>73</v>
      </c>
      <c r="I119" s="91">
        <f t="shared" si="41"/>
        <v>0</v>
      </c>
      <c r="J119" s="89">
        <f t="shared" si="40"/>
        <v>0</v>
      </c>
    </row>
    <row r="120" spans="4:10" ht="12.75">
      <c r="D120" s="92" t="s">
        <v>74</v>
      </c>
      <c r="I120" s="91">
        <f t="shared" si="41"/>
        <v>0</v>
      </c>
      <c r="J120" s="89">
        <f t="shared" si="40"/>
        <v>0</v>
      </c>
    </row>
  </sheetData>
  <sheetProtection sheet="1"/>
  <mergeCells count="1">
    <mergeCell ref="F3:K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I42"/>
  <sheetViews>
    <sheetView zoomScale="80" zoomScaleNormal="80" zoomScalePageLayoutView="0" workbookViewId="0" topLeftCell="A28">
      <selection activeCell="H42" sqref="H42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5" ht="12.75">
      <c r="H5" s="44" t="s">
        <v>70</v>
      </c>
    </row>
    <row r="8" ht="12.75">
      <c r="F8" s="1" t="s">
        <v>21</v>
      </c>
    </row>
    <row r="9" spans="2:8" ht="12.75">
      <c r="B9" s="1" t="s">
        <v>20</v>
      </c>
      <c r="C9" s="22"/>
      <c r="D9" s="18"/>
      <c r="F9" s="23"/>
      <c r="G9" s="45"/>
      <c r="H9" s="46"/>
    </row>
    <row r="11" spans="2:9" ht="12.75">
      <c r="B11" s="1" t="s">
        <v>22</v>
      </c>
      <c r="C11" s="22"/>
      <c r="D11" s="18"/>
      <c r="F11" s="1" t="s">
        <v>23</v>
      </c>
      <c r="I11" s="22"/>
    </row>
    <row r="17" ht="12.75">
      <c r="B17" s="1" t="s">
        <v>24</v>
      </c>
    </row>
    <row r="20" spans="1:8" ht="12.75">
      <c r="A20" s="47" t="s">
        <v>25</v>
      </c>
      <c r="B20" s="48">
        <f>'Ingresos Trim. 4'!G32</f>
        <v>0</v>
      </c>
      <c r="D20" s="47" t="s">
        <v>26</v>
      </c>
      <c r="E20" s="49">
        <f>'Ingresos Trim. 4'!H2</f>
        <v>0.21</v>
      </c>
      <c r="G20" s="47" t="s">
        <v>27</v>
      </c>
      <c r="H20" s="50">
        <f>B20*E20</f>
        <v>0</v>
      </c>
    </row>
    <row r="22" spans="1:8" ht="12.75">
      <c r="A22" s="53">
        <v>10</v>
      </c>
      <c r="B22" s="53">
        <f>'Ingresos Trim. 4'!G44</f>
        <v>0</v>
      </c>
      <c r="C22" s="1" t="s">
        <v>120</v>
      </c>
      <c r="E22" s="33">
        <v>0.21</v>
      </c>
      <c r="G22" s="53"/>
      <c r="H22" s="53">
        <f>B22*E22</f>
        <v>0</v>
      </c>
    </row>
    <row r="24" spans="5:8" ht="12.75">
      <c r="E24" s="1" t="s">
        <v>28</v>
      </c>
      <c r="G24" s="47" t="s">
        <v>82</v>
      </c>
      <c r="H24" s="51">
        <f>H20+H22</f>
        <v>0</v>
      </c>
    </row>
    <row r="28" spans="2:8" ht="12.75">
      <c r="B28" s="1" t="s">
        <v>29</v>
      </c>
      <c r="E28" s="52" t="s">
        <v>4</v>
      </c>
      <c r="F28" s="52"/>
      <c r="G28" s="52"/>
      <c r="H28" s="52" t="s">
        <v>31</v>
      </c>
    </row>
    <row r="29" spans="1:8" ht="12.75">
      <c r="A29" s="52" t="s">
        <v>30</v>
      </c>
      <c r="D29" s="47" t="s">
        <v>83</v>
      </c>
      <c r="E29" s="48">
        <f>'Gastos Trim. 4'!L101</f>
        <v>0</v>
      </c>
      <c r="G29" s="47" t="s">
        <v>84</v>
      </c>
      <c r="H29" s="48">
        <f>'Gastos Trim. 4'!V101</f>
        <v>0</v>
      </c>
    </row>
    <row r="30" ht="12.75">
      <c r="A30" s="52" t="s">
        <v>30</v>
      </c>
    </row>
    <row r="31" spans="1:8" ht="12.75">
      <c r="A31" s="1" t="s">
        <v>32</v>
      </c>
      <c r="D31" s="47" t="s">
        <v>85</v>
      </c>
      <c r="E31" s="53">
        <f>'Gastos Trim. 4'!L109</f>
        <v>0</v>
      </c>
      <c r="G31" s="47" t="s">
        <v>86</v>
      </c>
      <c r="H31" s="51">
        <f>'Gastos Trim. 4'!U107</f>
        <v>0</v>
      </c>
    </row>
    <row r="33" spans="3:8" ht="12.75">
      <c r="C33" s="1" t="s">
        <v>121</v>
      </c>
      <c r="D33" s="53">
        <v>36</v>
      </c>
      <c r="E33" s="53">
        <f>B22</f>
        <v>0</v>
      </c>
      <c r="G33" s="53">
        <v>37</v>
      </c>
      <c r="H33" s="53">
        <f>H22</f>
        <v>0</v>
      </c>
    </row>
    <row r="35" spans="3:8" ht="12.75">
      <c r="C35" s="1" t="s">
        <v>33</v>
      </c>
      <c r="G35" s="47" t="s">
        <v>87</v>
      </c>
      <c r="H35" s="51">
        <f>H29+H31+H33</f>
        <v>0</v>
      </c>
    </row>
    <row r="37" spans="3:8" ht="12.75">
      <c r="C37" s="1" t="s">
        <v>34</v>
      </c>
      <c r="G37" s="47" t="s">
        <v>36</v>
      </c>
      <c r="H37" s="51">
        <f>H24-H35</f>
        <v>0</v>
      </c>
    </row>
    <row r="40" spans="3:8" ht="12.75">
      <c r="C40" s="1" t="s">
        <v>37</v>
      </c>
      <c r="G40" s="47" t="s">
        <v>88</v>
      </c>
      <c r="H40" s="109">
        <f>IF('Liquidación Trim. 3'!H42&gt;=0,0,'Liquidación Trim. 3'!H42)</f>
        <v>0</v>
      </c>
    </row>
    <row r="42" spans="3:8" ht="12.75">
      <c r="C42" s="1" t="s">
        <v>35</v>
      </c>
      <c r="G42" s="47" t="s">
        <v>89</v>
      </c>
      <c r="H42" s="54">
        <f>H37+H40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80" zoomScaleNormal="80" zoomScalePageLayoutView="0" workbookViewId="0" topLeftCell="A1">
      <selection activeCell="L31" sqref="L31"/>
    </sheetView>
  </sheetViews>
  <sheetFormatPr defaultColWidth="11.421875" defaultRowHeight="12.75"/>
  <cols>
    <col min="1" max="1" width="11.421875" style="1" customWidth="1"/>
    <col min="2" max="2" width="4.28125" style="1" customWidth="1"/>
    <col min="3" max="3" width="11.8515625" style="1" bestFit="1" customWidth="1"/>
    <col min="4" max="5" width="4.8515625" style="1" customWidth="1"/>
    <col min="6" max="7" width="11.421875" style="1" customWidth="1"/>
    <col min="8" max="8" width="4.8515625" style="1" customWidth="1"/>
    <col min="9" max="9" width="12.7109375" style="1" customWidth="1"/>
    <col min="10" max="10" width="6.00390625" style="1" customWidth="1"/>
    <col min="11" max="11" width="4.7109375" style="1" customWidth="1"/>
    <col min="12" max="16384" width="11.421875" style="1" customWidth="1"/>
  </cols>
  <sheetData>
    <row r="1" ht="12.75">
      <c r="D1" s="152" t="s">
        <v>140</v>
      </c>
    </row>
    <row r="2" ht="13.5" thickBot="1"/>
    <row r="3" spans="1:17" ht="12.75">
      <c r="A3" s="110"/>
      <c r="B3" s="111"/>
      <c r="C3" s="111" t="s">
        <v>94</v>
      </c>
      <c r="D3" s="111"/>
      <c r="E3" s="111"/>
      <c r="F3" s="112"/>
      <c r="G3" s="110"/>
      <c r="H3" s="111"/>
      <c r="I3" s="111" t="s">
        <v>93</v>
      </c>
      <c r="J3" s="111"/>
      <c r="K3" s="111"/>
      <c r="L3" s="111"/>
      <c r="M3" s="111"/>
      <c r="N3" s="112"/>
      <c r="Q3" s="152" t="s">
        <v>137</v>
      </c>
    </row>
    <row r="4" spans="1:14" ht="12.75">
      <c r="A4" s="88"/>
      <c r="B4" s="18"/>
      <c r="C4" s="18" t="s">
        <v>24</v>
      </c>
      <c r="D4" s="18"/>
      <c r="E4" s="18"/>
      <c r="F4" s="73" t="s">
        <v>31</v>
      </c>
      <c r="G4" s="88"/>
      <c r="H4" s="18"/>
      <c r="I4" s="18" t="s">
        <v>4</v>
      </c>
      <c r="J4" s="18"/>
      <c r="K4" s="18"/>
      <c r="L4" s="18"/>
      <c r="M4" s="113" t="s">
        <v>95</v>
      </c>
      <c r="N4" s="73"/>
    </row>
    <row r="5" spans="1:14" ht="13.5" thickBot="1">
      <c r="A5" s="88"/>
      <c r="B5" s="18"/>
      <c r="C5" s="18"/>
      <c r="D5" s="18"/>
      <c r="E5" s="18"/>
      <c r="F5" s="73"/>
      <c r="G5" s="88"/>
      <c r="H5" s="18"/>
      <c r="I5" s="18"/>
      <c r="J5" s="18"/>
      <c r="K5" s="18"/>
      <c r="L5" s="18"/>
      <c r="M5" s="113"/>
      <c r="N5" s="73"/>
    </row>
    <row r="6" spans="1:21" ht="12.75">
      <c r="A6" s="88"/>
      <c r="B6" s="114" t="s">
        <v>91</v>
      </c>
      <c r="C6" s="17">
        <f>'Liquidación Trim. 4'!B20+'Liquidación Trim. 3'!B20+'Liquidación Trim. 2'!B20+'Liquidación Trim. 1 '!B20</f>
        <v>0</v>
      </c>
      <c r="D6" s="18"/>
      <c r="E6" s="114" t="s">
        <v>90</v>
      </c>
      <c r="F6" s="115">
        <f>'Liquidación Trim. 4'!H20+'Liquidación Trim. 3'!H20+'Liquidación Trim. 2'!H20+'Liquidación Trim. 1 '!H20</f>
        <v>0</v>
      </c>
      <c r="G6" s="88"/>
      <c r="H6" s="116">
        <v>190</v>
      </c>
      <c r="I6" s="17">
        <f>'Gastos Trim. 4'!L97+'Gastos Trim. 3'!L97+'Gastos Trim. 2'!L97+'Gastos Trim. 1'!L97</f>
        <v>0</v>
      </c>
      <c r="J6" s="117">
        <v>0.04</v>
      </c>
      <c r="K6" s="114" t="s">
        <v>102</v>
      </c>
      <c r="L6" s="17">
        <f>'Gastos Trim. 4'!V97+'Gastos Trim. 3'!V97+'Gastos Trim. 2'!V97+'Gastos Trim. 1'!V97</f>
        <v>0</v>
      </c>
      <c r="M6" s="118">
        <f>I6*J6</f>
        <v>0</v>
      </c>
      <c r="N6" s="73"/>
      <c r="O6" s="157" t="s">
        <v>145</v>
      </c>
      <c r="P6" s="155" t="s">
        <v>54</v>
      </c>
      <c r="Q6" s="156" t="s">
        <v>50</v>
      </c>
      <c r="R6" s="156" t="s">
        <v>52</v>
      </c>
      <c r="S6" s="156" t="s">
        <v>55</v>
      </c>
      <c r="T6" s="156" t="s">
        <v>57</v>
      </c>
      <c r="U6" s="162"/>
    </row>
    <row r="7" spans="1:21" ht="12.75">
      <c r="A7" s="88"/>
      <c r="B7" s="18"/>
      <c r="C7" s="18"/>
      <c r="D7" s="18"/>
      <c r="E7" s="18"/>
      <c r="F7" s="2"/>
      <c r="G7" s="88"/>
      <c r="H7" s="116">
        <v>603</v>
      </c>
      <c r="I7" s="17">
        <f>'Gastos Trim. 4'!L99+'Gastos Trim. 3'!L99+'Gastos Trim. 2'!L99+'Gastos Trim. 1'!L99</f>
        <v>0</v>
      </c>
      <c r="J7" s="117">
        <v>0.1</v>
      </c>
      <c r="K7" s="114" t="s">
        <v>103</v>
      </c>
      <c r="L7" s="17">
        <f>'Gastos Trim. 4'!V99+'Gastos Trim. 3'!V99+'Gastos Trim. 2'!V99+'Gastos Trim. 1'!V99</f>
        <v>0</v>
      </c>
      <c r="M7" s="118">
        <f>I7*J7</f>
        <v>0</v>
      </c>
      <c r="N7" s="73"/>
      <c r="O7" s="161" t="s">
        <v>146</v>
      </c>
      <c r="P7" s="158" t="s">
        <v>59</v>
      </c>
      <c r="Q7" s="159" t="s">
        <v>51</v>
      </c>
      <c r="R7" s="159" t="s">
        <v>53</v>
      </c>
      <c r="S7" s="159" t="s">
        <v>56</v>
      </c>
      <c r="T7" s="159"/>
      <c r="U7" s="160" t="s">
        <v>58</v>
      </c>
    </row>
    <row r="8" spans="1:21" ht="12.75">
      <c r="A8" s="88"/>
      <c r="B8" s="18"/>
      <c r="C8" s="18"/>
      <c r="D8" s="18"/>
      <c r="E8" s="18"/>
      <c r="F8" s="73"/>
      <c r="G8" s="88"/>
      <c r="H8" s="116">
        <v>605</v>
      </c>
      <c r="I8" s="17">
        <f>'Gastos Trim. 4'!L98+'Gastos Trim. 3'!L98+'Gastos Trim. 2'!L98+'Gastos Trim. 1'!L98</f>
        <v>0</v>
      </c>
      <c r="J8" s="117">
        <v>0.21</v>
      </c>
      <c r="K8" s="114" t="s">
        <v>104</v>
      </c>
      <c r="L8" s="17">
        <f>'Gastos Trim. 4'!V98+'Gastos Trim. 3'!V98+'Gastos Trim. 2'!V98+'Gastos Trim. 1'!V98</f>
        <v>0</v>
      </c>
      <c r="M8" s="118">
        <f>I8*J8</f>
        <v>0</v>
      </c>
      <c r="N8" s="73"/>
      <c r="O8" s="59" t="s">
        <v>127</v>
      </c>
      <c r="P8" s="51">
        <f>'Gastos Trim. 1'!F94</f>
        <v>0</v>
      </c>
      <c r="Q8" s="51">
        <f>'Gastos Trim. 1'!G94</f>
        <v>0</v>
      </c>
      <c r="R8" s="51">
        <f>'Gastos Trim. 1'!H94</f>
        <v>0</v>
      </c>
      <c r="S8" s="51">
        <f>'Gastos Trim. 1'!I94</f>
        <v>0</v>
      </c>
      <c r="T8" s="51">
        <f>'Gastos Trim. 1'!J94</f>
        <v>0</v>
      </c>
      <c r="U8" s="51">
        <f>'Gastos Trim. 1'!K94</f>
        <v>0</v>
      </c>
    </row>
    <row r="9" spans="1:21" ht="12.75">
      <c r="A9" s="88"/>
      <c r="B9" s="18"/>
      <c r="C9" s="18"/>
      <c r="D9" s="18"/>
      <c r="E9" s="18"/>
      <c r="F9" s="73"/>
      <c r="G9" s="88"/>
      <c r="H9" s="116">
        <v>48</v>
      </c>
      <c r="I9" s="17">
        <f>SUM(I6:I8)</f>
        <v>0</v>
      </c>
      <c r="J9" s="18"/>
      <c r="K9" s="114" t="s">
        <v>101</v>
      </c>
      <c r="L9" s="17">
        <f>SUM(L6:L8)</f>
        <v>0</v>
      </c>
      <c r="M9" s="17">
        <f>'Liquidación Trim. 4'!H29+'Liquidación Trim. 3'!H29+'Liquidación Trim. 2'!H29+'Liquidación Trim. 1 '!H29</f>
        <v>0</v>
      </c>
      <c r="N9" s="73"/>
      <c r="O9" s="59" t="s">
        <v>128</v>
      </c>
      <c r="P9" s="51">
        <f>'Gastos Trim. 2'!F94</f>
        <v>0</v>
      </c>
      <c r="Q9" s="51">
        <f>'Gastos Trim. 2'!G94</f>
        <v>0</v>
      </c>
      <c r="R9" s="51">
        <f>'Gastos Trim. 2'!H94</f>
        <v>0</v>
      </c>
      <c r="S9" s="51">
        <f>'Gastos Trim. 2'!I94</f>
        <v>0</v>
      </c>
      <c r="T9" s="51">
        <f>'Gastos Trim. 2'!J94</f>
        <v>0</v>
      </c>
      <c r="U9" s="51">
        <f>'Gastos Trim. 2'!K94</f>
        <v>0</v>
      </c>
    </row>
    <row r="10" spans="1:21" ht="12.75">
      <c r="A10" s="119" t="s">
        <v>122</v>
      </c>
      <c r="B10" s="124">
        <v>25</v>
      </c>
      <c r="C10" s="17">
        <f>'Liquidación Trim. 4'!B22+'Liquidación Trim. 3'!B22+'Liquidación Trim. 2'!B22+'Liquidación Trim. 1 '!B22</f>
        <v>0</v>
      </c>
      <c r="D10" s="18"/>
      <c r="E10" s="124">
        <v>26</v>
      </c>
      <c r="F10" s="2">
        <f>'Liquidación Trim. 4'!H22+'Liquidación Trim. 3'!H22+'Liquidación Trim. 2'!H22+'Liquidación Trim. 1 '!H22</f>
        <v>0</v>
      </c>
      <c r="G10" s="119" t="s">
        <v>100</v>
      </c>
      <c r="H10" s="18"/>
      <c r="I10" s="18"/>
      <c r="J10" s="18"/>
      <c r="K10" s="18"/>
      <c r="L10" s="18"/>
      <c r="M10" s="18"/>
      <c r="N10" s="73"/>
      <c r="O10" s="59" t="s">
        <v>129</v>
      </c>
      <c r="P10" s="51">
        <f>'Gastos Trim. 3'!F94</f>
        <v>0</v>
      </c>
      <c r="Q10" s="51">
        <f>'Gastos Trim. 3'!G94</f>
        <v>0</v>
      </c>
      <c r="R10" s="51">
        <f>'Gastos Trim. 3'!H94</f>
        <v>0</v>
      </c>
      <c r="S10" s="51">
        <f>'Gastos Trim. 3'!I94</f>
        <v>0</v>
      </c>
      <c r="T10" s="51">
        <f>'Gastos Trim. 3'!J94</f>
        <v>0</v>
      </c>
      <c r="U10" s="51">
        <f>'Gastos Trim. 3'!K94</f>
        <v>0</v>
      </c>
    </row>
    <row r="11" spans="1:21" ht="13.5" thickBot="1">
      <c r="A11" s="88"/>
      <c r="B11" s="18"/>
      <c r="C11" s="18"/>
      <c r="D11" s="18"/>
      <c r="E11" s="18"/>
      <c r="F11" s="73"/>
      <c r="G11" s="88"/>
      <c r="H11" s="18"/>
      <c r="I11" s="18">
        <f>'Liquidación Trim. 4'!E31</f>
        <v>0</v>
      </c>
      <c r="J11" s="18">
        <f>'Gastos Trim. 4'!M107</f>
        <v>21</v>
      </c>
      <c r="K11" s="116">
        <v>197</v>
      </c>
      <c r="L11" s="91">
        <f>'Liquidación Trim. 4'!H31</f>
        <v>0</v>
      </c>
      <c r="M11" s="18"/>
      <c r="N11" s="73"/>
      <c r="O11" s="138" t="s">
        <v>130</v>
      </c>
      <c r="P11" s="139">
        <f>'Gastos Trim. 4'!F94</f>
        <v>0</v>
      </c>
      <c r="Q11" s="139">
        <f>'Gastos Trim. 4'!G94</f>
        <v>0</v>
      </c>
      <c r="R11" s="139">
        <f>'Gastos Trim. 4'!H94</f>
        <v>0</v>
      </c>
      <c r="S11" s="139">
        <f>'Gastos Trim. 4'!I94</f>
        <v>0</v>
      </c>
      <c r="T11" s="139">
        <f>'Gastos Trim. 4'!J94</f>
        <v>0</v>
      </c>
      <c r="U11" s="139">
        <f>'Gastos Trim. 4'!K94</f>
        <v>0</v>
      </c>
    </row>
    <row r="12" spans="1:22" ht="13.5" thickTop="1">
      <c r="A12" s="88"/>
      <c r="B12" s="18"/>
      <c r="C12" s="18"/>
      <c r="D12" s="18"/>
      <c r="E12" s="18"/>
      <c r="F12" s="73"/>
      <c r="G12" s="119" t="s">
        <v>96</v>
      </c>
      <c r="H12" s="116">
        <v>196</v>
      </c>
      <c r="I12" s="18">
        <f>'Gastos Trim. 3'!L109</f>
        <v>0</v>
      </c>
      <c r="J12" s="18">
        <f>'Gastos Trim. 3'!M107</f>
        <v>21</v>
      </c>
      <c r="K12" s="116"/>
      <c r="L12" s="91">
        <f>'Liquidación Trim. 3'!H31</f>
        <v>0</v>
      </c>
      <c r="M12" s="120" t="s">
        <v>99</v>
      </c>
      <c r="N12" s="73"/>
      <c r="O12" s="138" t="s">
        <v>8</v>
      </c>
      <c r="P12" s="140">
        <f aca="true" t="shared" si="0" ref="P12:U12">SUM(P8:P11)</f>
        <v>0</v>
      </c>
      <c r="Q12" s="140">
        <f t="shared" si="0"/>
        <v>0</v>
      </c>
      <c r="R12" s="140">
        <f t="shared" si="0"/>
        <v>0</v>
      </c>
      <c r="S12" s="140">
        <f t="shared" si="0"/>
        <v>0</v>
      </c>
      <c r="T12" s="140">
        <f t="shared" si="0"/>
        <v>0</v>
      </c>
      <c r="U12" s="140">
        <f t="shared" si="0"/>
        <v>0</v>
      </c>
      <c r="V12" s="126">
        <f>P12+Q12+R12+S12+T12+U12</f>
        <v>0</v>
      </c>
    </row>
    <row r="13" spans="1:21" ht="12.75">
      <c r="A13" s="88"/>
      <c r="B13" s="18"/>
      <c r="C13" s="18"/>
      <c r="D13" s="18"/>
      <c r="E13" s="18"/>
      <c r="F13" s="73"/>
      <c r="G13" s="119" t="s">
        <v>97</v>
      </c>
      <c r="H13" s="116">
        <v>611</v>
      </c>
      <c r="I13" s="18">
        <f>'Gastos Trim. 2'!L109</f>
        <v>0</v>
      </c>
      <c r="J13" s="18">
        <f>'Gastos Trim. 2'!M107</f>
        <v>21</v>
      </c>
      <c r="K13" s="116"/>
      <c r="L13" s="91">
        <f>'Liquidación Trim. 2'!H31</f>
        <v>0</v>
      </c>
      <c r="M13" s="18"/>
      <c r="N13" s="73"/>
      <c r="O13" s="157" t="s">
        <v>145</v>
      </c>
      <c r="P13" s="157"/>
      <c r="Q13" s="157"/>
      <c r="R13" s="157"/>
      <c r="S13" s="157"/>
      <c r="T13" s="157"/>
      <c r="U13" s="157"/>
    </row>
    <row r="14" spans="1:21" ht="12.75">
      <c r="A14" s="88"/>
      <c r="B14" s="18"/>
      <c r="C14" s="18"/>
      <c r="D14" s="18"/>
      <c r="E14" s="18"/>
      <c r="F14" s="73"/>
      <c r="G14" s="119" t="s">
        <v>98</v>
      </c>
      <c r="H14" s="116">
        <v>613</v>
      </c>
      <c r="I14" s="19">
        <f>'Gastos Trim. 1'!L109</f>
        <v>0</v>
      </c>
      <c r="J14" s="19">
        <f>'Gastos Trim. 1'!M107</f>
        <v>21</v>
      </c>
      <c r="K14" s="121">
        <v>614</v>
      </c>
      <c r="L14" s="122">
        <f>'Liquidación Trim. 1 '!H31</f>
        <v>0</v>
      </c>
      <c r="M14" s="18"/>
      <c r="N14" s="73"/>
      <c r="O14" s="161" t="s">
        <v>146</v>
      </c>
      <c r="P14" s="161"/>
      <c r="Q14" s="161"/>
      <c r="R14" s="161"/>
      <c r="S14" s="161"/>
      <c r="T14" s="161"/>
      <c r="U14" s="161"/>
    </row>
    <row r="15" spans="1:19" ht="12.75">
      <c r="A15" s="88"/>
      <c r="B15" s="18"/>
      <c r="C15" s="18"/>
      <c r="D15" s="18"/>
      <c r="E15" s="18"/>
      <c r="F15" s="73"/>
      <c r="G15" s="88"/>
      <c r="H15" s="123">
        <v>613</v>
      </c>
      <c r="I15" s="18">
        <f>SUM(I11:I14)</f>
        <v>0</v>
      </c>
      <c r="J15" s="117">
        <v>0.21</v>
      </c>
      <c r="K15" s="123">
        <v>614</v>
      </c>
      <c r="L15" s="91">
        <f>SUM(L11:L14)</f>
        <v>0</v>
      </c>
      <c r="M15" s="120"/>
      <c r="N15" s="73"/>
      <c r="S15" s="1" t="s">
        <v>131</v>
      </c>
    </row>
    <row r="16" spans="1:19" ht="12.75">
      <c r="A16" s="88"/>
      <c r="B16" s="18"/>
      <c r="C16" s="18"/>
      <c r="D16" s="18"/>
      <c r="E16" s="18"/>
      <c r="F16" s="73"/>
      <c r="G16" s="88"/>
      <c r="H16" s="18"/>
      <c r="I16" s="18"/>
      <c r="J16" s="18"/>
      <c r="K16" s="18"/>
      <c r="L16" s="18"/>
      <c r="M16" s="18"/>
      <c r="N16" s="73"/>
      <c r="S16" s="125" t="s">
        <v>147</v>
      </c>
    </row>
    <row r="17" spans="1:19" ht="12.75">
      <c r="A17" s="88"/>
      <c r="B17" s="18"/>
      <c r="C17" s="18"/>
      <c r="D17" s="18"/>
      <c r="E17" s="18"/>
      <c r="F17" s="73"/>
      <c r="G17" s="119" t="s">
        <v>123</v>
      </c>
      <c r="H17" s="116">
        <v>621</v>
      </c>
      <c r="I17" s="18">
        <f>'Liquidación Trim. 4'!E33+'Liquidación Trim. 3'!E33+'Liquidación Trim. 2'!E33+'Liquidación Trim. 1 '!E33</f>
        <v>0</v>
      </c>
      <c r="J17" s="18"/>
      <c r="K17" s="124">
        <v>622</v>
      </c>
      <c r="L17" s="18">
        <f>'Liquidación Trim. 4'!H33+'Liquidación Trim. 3'!H33+'Liquidación Trim. 2'!H33+'Liquidación Trim. 1 '!H33</f>
        <v>0</v>
      </c>
      <c r="M17" s="18"/>
      <c r="N17" s="73"/>
      <c r="O17" s="59" t="s">
        <v>127</v>
      </c>
      <c r="P17" s="107">
        <f>'Ingresos Trim. 1'!G32</f>
        <v>0</v>
      </c>
      <c r="Q17" s="107">
        <f>'Ingresos Trim. 1'!I32</f>
        <v>0</v>
      </c>
      <c r="S17" s="1" t="s">
        <v>132</v>
      </c>
    </row>
    <row r="18" spans="1:19" ht="12.75">
      <c r="A18" s="88"/>
      <c r="B18" s="18"/>
      <c r="C18" s="18"/>
      <c r="D18" s="18"/>
      <c r="E18" s="18"/>
      <c r="F18" s="73"/>
      <c r="G18" s="88"/>
      <c r="H18" s="18"/>
      <c r="I18" s="18"/>
      <c r="J18" s="18"/>
      <c r="K18" s="18"/>
      <c r="L18" s="18"/>
      <c r="M18" s="18"/>
      <c r="N18" s="73"/>
      <c r="O18" s="59" t="s">
        <v>128</v>
      </c>
      <c r="P18" s="107">
        <f>'Ingresos Trim. 2'!G32</f>
        <v>0</v>
      </c>
      <c r="Q18" s="107">
        <f>'Ingresos Trim. 2'!I32</f>
        <v>0</v>
      </c>
      <c r="S18" s="163" t="s">
        <v>148</v>
      </c>
    </row>
    <row r="19" spans="1:19" ht="12.75">
      <c r="A19" s="88" t="s">
        <v>92</v>
      </c>
      <c r="B19" s="116">
        <v>33</v>
      </c>
      <c r="C19" s="17">
        <f>SUM(C6:C18)</f>
        <v>0</v>
      </c>
      <c r="D19" s="18"/>
      <c r="E19" s="116">
        <v>34</v>
      </c>
      <c r="F19" s="2">
        <f>SUM(F6:F18)</f>
        <v>0</v>
      </c>
      <c r="G19" s="119" t="s">
        <v>124</v>
      </c>
      <c r="H19" s="18"/>
      <c r="I19" s="18"/>
      <c r="J19" s="18"/>
      <c r="K19" s="18"/>
      <c r="L19" s="18"/>
      <c r="M19" s="18"/>
      <c r="N19" s="73"/>
      <c r="O19" s="141" t="s">
        <v>129</v>
      </c>
      <c r="P19" s="17">
        <f>'Ingresos Trim. 3'!G32</f>
        <v>0</v>
      </c>
      <c r="Q19" s="17">
        <f>'Ingresos Trim. 3'!I32</f>
        <v>0</v>
      </c>
      <c r="S19" s="163" t="s">
        <v>149</v>
      </c>
    </row>
    <row r="20" spans="1:19" ht="12.75">
      <c r="A20" s="88"/>
      <c r="B20" s="18"/>
      <c r="C20" s="18"/>
      <c r="D20" s="18"/>
      <c r="E20" s="18"/>
      <c r="F20" s="73"/>
      <c r="G20" s="119" t="s">
        <v>105</v>
      </c>
      <c r="H20" s="18"/>
      <c r="I20" s="17">
        <f>I9+I15+I17</f>
        <v>0</v>
      </c>
      <c r="J20" s="18"/>
      <c r="K20" s="124">
        <v>64</v>
      </c>
      <c r="L20" s="17">
        <f>L9+L15+L17</f>
        <v>0</v>
      </c>
      <c r="M20" s="18"/>
      <c r="N20" s="73"/>
      <c r="O20" s="142" t="s">
        <v>130</v>
      </c>
      <c r="P20" s="75">
        <f>'Ingresos Trim. 4'!G32</f>
        <v>0</v>
      </c>
      <c r="Q20" s="75">
        <f>'Ingresos Trim. 4'!I32</f>
        <v>0</v>
      </c>
      <c r="S20" s="1" t="s">
        <v>133</v>
      </c>
    </row>
    <row r="21" spans="1:19" ht="12.75">
      <c r="A21" s="88"/>
      <c r="B21" s="18"/>
      <c r="C21" s="18"/>
      <c r="D21" s="18"/>
      <c r="E21" s="18"/>
      <c r="F21" s="73"/>
      <c r="G21" s="88" t="s">
        <v>106</v>
      </c>
      <c r="H21" s="18"/>
      <c r="I21" s="18"/>
      <c r="J21" s="18"/>
      <c r="K21" s="18"/>
      <c r="L21" s="18"/>
      <c r="M21" s="18"/>
      <c r="N21" s="73"/>
      <c r="O21" s="138" t="s">
        <v>8</v>
      </c>
      <c r="P21" s="107">
        <f>SUM(P17:P20)</f>
        <v>0</v>
      </c>
      <c r="Q21" s="107">
        <f>SUM(Q17:Q20)</f>
        <v>0</v>
      </c>
      <c r="S21" s="1" t="s">
        <v>134</v>
      </c>
    </row>
    <row r="22" spans="1:19" ht="12.75">
      <c r="A22" s="88"/>
      <c r="B22" s="18"/>
      <c r="C22" s="18"/>
      <c r="D22" s="18"/>
      <c r="E22" s="18"/>
      <c r="F22" s="73"/>
      <c r="G22" s="88"/>
      <c r="H22" s="18"/>
      <c r="I22" s="18"/>
      <c r="J22" s="18"/>
      <c r="K22" s="18"/>
      <c r="L22" s="18"/>
      <c r="M22" s="18"/>
      <c r="N22" s="73"/>
      <c r="S22" s="163" t="s">
        <v>150</v>
      </c>
    </row>
    <row r="23" spans="1:19" ht="12.75">
      <c r="A23" s="88"/>
      <c r="B23" s="18"/>
      <c r="C23" s="18"/>
      <c r="D23" s="18"/>
      <c r="E23" s="18"/>
      <c r="F23" s="73"/>
      <c r="G23" s="88"/>
      <c r="H23" s="18"/>
      <c r="I23" s="18"/>
      <c r="J23" s="18"/>
      <c r="K23" s="18"/>
      <c r="L23" s="18"/>
      <c r="M23" s="18"/>
      <c r="N23" s="73"/>
      <c r="O23" s="150" t="s">
        <v>93</v>
      </c>
      <c r="P23" s="126">
        <f>V12</f>
        <v>0</v>
      </c>
      <c r="S23" s="163" t="s">
        <v>151</v>
      </c>
    </row>
    <row r="24" spans="1:19" ht="12.75">
      <c r="A24" s="88"/>
      <c r="B24" s="18"/>
      <c r="C24" s="18"/>
      <c r="D24" s="18"/>
      <c r="E24" s="18"/>
      <c r="F24" s="73"/>
      <c r="G24" s="119" t="s">
        <v>35</v>
      </c>
      <c r="H24" s="120" t="s">
        <v>107</v>
      </c>
      <c r="I24" s="18"/>
      <c r="J24" s="18"/>
      <c r="K24" s="116">
        <v>84</v>
      </c>
      <c r="L24" s="17">
        <f>F26-L20</f>
        <v>0</v>
      </c>
      <c r="M24" s="18"/>
      <c r="N24" s="73"/>
      <c r="S24" s="163" t="s">
        <v>152</v>
      </c>
    </row>
    <row r="25" spans="1:19" ht="12.75">
      <c r="A25" s="88"/>
      <c r="B25" s="18"/>
      <c r="C25" s="18"/>
      <c r="D25" s="18"/>
      <c r="E25" s="18"/>
      <c r="F25" s="73"/>
      <c r="G25" s="88"/>
      <c r="H25" s="18"/>
      <c r="I25" s="18"/>
      <c r="J25" s="18"/>
      <c r="K25" s="18"/>
      <c r="L25" s="18"/>
      <c r="M25" s="18"/>
      <c r="N25" s="73"/>
      <c r="O25" s="150" t="s">
        <v>139</v>
      </c>
      <c r="P25" s="107">
        <f>P21-P23</f>
        <v>0</v>
      </c>
      <c r="S25" s="1" t="s">
        <v>135</v>
      </c>
    </row>
    <row r="26" spans="1:19" ht="12.75">
      <c r="A26" s="88"/>
      <c r="B26" s="18"/>
      <c r="C26" s="18"/>
      <c r="D26" s="18"/>
      <c r="E26" s="116">
        <v>47</v>
      </c>
      <c r="F26" s="2">
        <f>SUM(F19:F25)</f>
        <v>0</v>
      </c>
      <c r="G26" s="1" t="s">
        <v>125</v>
      </c>
      <c r="L26" s="134">
        <f>'Liquidación Trim. 1 '!H40</f>
        <v>0</v>
      </c>
      <c r="M26" s="18"/>
      <c r="N26" s="73"/>
      <c r="S26" s="1" t="s">
        <v>136</v>
      </c>
    </row>
    <row r="27" spans="1:14" ht="13.5" thickBot="1">
      <c r="A27" s="88"/>
      <c r="B27" s="18"/>
      <c r="C27" s="18"/>
      <c r="D27" s="18"/>
      <c r="E27" s="18"/>
      <c r="F27" s="73"/>
      <c r="G27" s="133" t="s">
        <v>126</v>
      </c>
      <c r="H27" s="94"/>
      <c r="I27" s="94"/>
      <c r="J27" s="94"/>
      <c r="K27" s="132">
        <v>86</v>
      </c>
      <c r="L27" s="80">
        <f>L24-L26</f>
        <v>0</v>
      </c>
      <c r="M27" s="94"/>
      <c r="N27" s="78"/>
    </row>
    <row r="28" spans="1:6" ht="12.75">
      <c r="A28" s="88"/>
      <c r="B28" s="18"/>
      <c r="C28" s="18"/>
      <c r="D28" s="18"/>
      <c r="E28" s="18"/>
      <c r="F28" s="73"/>
    </row>
    <row r="29" spans="1:6" ht="12.75">
      <c r="A29" s="88"/>
      <c r="B29" s="18"/>
      <c r="C29" s="18"/>
      <c r="D29" s="18"/>
      <c r="E29" s="18"/>
      <c r="F29" s="73"/>
    </row>
    <row r="30" spans="1:12" ht="12.75">
      <c r="A30" s="88"/>
      <c r="B30" s="18"/>
      <c r="C30" s="18"/>
      <c r="D30" s="18"/>
      <c r="E30" s="18"/>
      <c r="F30" s="73"/>
      <c r="H30" s="125" t="s">
        <v>108</v>
      </c>
      <c r="K30" s="125" t="s">
        <v>109</v>
      </c>
      <c r="L30" s="126">
        <f>IF('Liquidación Trim. 1 '!H42&gt;0,'Liquidación Trim. 1 '!H42,0)</f>
        <v>0</v>
      </c>
    </row>
    <row r="31" spans="1:12" ht="13.5" thickBot="1">
      <c r="A31" s="93"/>
      <c r="B31" s="94"/>
      <c r="C31" s="94"/>
      <c r="D31" s="94"/>
      <c r="E31" s="94"/>
      <c r="F31" s="78"/>
      <c r="H31" s="125" t="s">
        <v>108</v>
      </c>
      <c r="K31" s="125" t="s">
        <v>110</v>
      </c>
      <c r="L31" s="126">
        <f>IF('Liquidación Trim. 2'!H42&gt;0,'Liquidación Trim. 2'!H42,0)</f>
        <v>0</v>
      </c>
    </row>
    <row r="32" spans="8:12" ht="12.75">
      <c r="H32" s="125" t="s">
        <v>108</v>
      </c>
      <c r="K32" s="125" t="s">
        <v>111</v>
      </c>
      <c r="L32" s="126">
        <f>IF('Liquidación Trim. 3'!H42&gt;0,'Liquidación Trim. 3'!H42,0)</f>
        <v>0</v>
      </c>
    </row>
    <row r="33" spans="8:13" ht="12.75">
      <c r="H33" s="125" t="s">
        <v>108</v>
      </c>
      <c r="K33" s="125" t="s">
        <v>112</v>
      </c>
      <c r="L33" s="126">
        <f>IF('Liquidación Trim. 4'!H42&gt;0,'Liquidación Trim. 4'!H42,0)</f>
        <v>0</v>
      </c>
      <c r="M33" s="126"/>
    </row>
    <row r="34" spans="8:12" ht="12.75">
      <c r="H34" s="125" t="s">
        <v>141</v>
      </c>
      <c r="K34" s="127">
        <v>95</v>
      </c>
      <c r="L34" s="126">
        <f>SUM(L30:L33)</f>
        <v>0</v>
      </c>
    </row>
    <row r="36" spans="7:17" ht="12.75">
      <c r="G36" s="125" t="s">
        <v>113</v>
      </c>
      <c r="J36" s="127">
        <v>97</v>
      </c>
      <c r="K36" s="127">
        <v>98</v>
      </c>
      <c r="L36" s="151">
        <f>IF('Liquidación Trim. 4'!H42&lt;0,'Liquidación Trim. 4'!H42,0)</f>
        <v>0</v>
      </c>
      <c r="M36" s="149" t="s">
        <v>138</v>
      </c>
      <c r="N36" s="148" t="s">
        <v>143</v>
      </c>
      <c r="O36" s="147"/>
      <c r="P36" s="147"/>
      <c r="Q36" s="147"/>
    </row>
    <row r="37" spans="14:16" ht="12.75">
      <c r="N37" s="148" t="s">
        <v>144</v>
      </c>
      <c r="O37" s="148"/>
      <c r="P37" s="148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2.28125" style="1" customWidth="1"/>
    <col min="12" max="12" width="11.42187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57421875" style="1" hidden="1" customWidth="1"/>
    <col min="21" max="21" width="10.8515625" style="1" customWidth="1"/>
    <col min="22" max="22" width="11.7109375" style="1" customWidth="1"/>
    <col min="23" max="16384" width="11.421875" style="1" customWidth="1"/>
  </cols>
  <sheetData>
    <row r="1" spans="4:22" ht="18">
      <c r="D1" s="57" t="s">
        <v>38</v>
      </c>
      <c r="M1" s="43">
        <v>0</v>
      </c>
      <c r="N1" s="58"/>
      <c r="O1" s="58"/>
      <c r="P1" s="58"/>
      <c r="Q1" s="58"/>
      <c r="R1" s="58"/>
      <c r="S1" s="58"/>
      <c r="V1" s="102" t="s">
        <v>69</v>
      </c>
    </row>
    <row r="2" spans="7:19" ht="12.75">
      <c r="G2" s="1" t="s">
        <v>78</v>
      </c>
      <c r="L2" s="55">
        <v>0.04</v>
      </c>
      <c r="M2" s="43">
        <v>0.1</v>
      </c>
      <c r="O2" s="58" t="s">
        <v>77</v>
      </c>
      <c r="P2" s="58"/>
      <c r="Q2" s="58"/>
      <c r="R2" s="58"/>
      <c r="S2" s="58"/>
    </row>
    <row r="3" spans="1:19" ht="13.5" thickBot="1">
      <c r="A3" s="59"/>
      <c r="F3" s="164" t="s">
        <v>49</v>
      </c>
      <c r="G3" s="164"/>
      <c r="H3" s="164"/>
      <c r="I3" s="164"/>
      <c r="J3" s="164"/>
      <c r="K3" s="164"/>
      <c r="M3" s="43">
        <v>0.21</v>
      </c>
      <c r="N3" s="61"/>
      <c r="O3" s="62"/>
      <c r="P3" s="62"/>
      <c r="Q3" s="62"/>
      <c r="R3" s="62"/>
      <c r="S3" s="62"/>
    </row>
    <row r="4" spans="1:19" ht="13.5" thickBot="1">
      <c r="A4" s="59" t="s">
        <v>47</v>
      </c>
      <c r="F4" s="63" t="s">
        <v>54</v>
      </c>
      <c r="G4" s="64" t="s">
        <v>50</v>
      </c>
      <c r="H4" s="64" t="s">
        <v>52</v>
      </c>
      <c r="I4" s="64" t="s">
        <v>55</v>
      </c>
      <c r="J4" s="64" t="s">
        <v>57</v>
      </c>
      <c r="K4" s="65"/>
      <c r="M4" s="62" t="s">
        <v>15</v>
      </c>
      <c r="N4" s="61"/>
      <c r="O4" s="62"/>
      <c r="P4" s="62"/>
      <c r="Q4" s="62"/>
      <c r="R4" s="62"/>
      <c r="S4" s="62"/>
    </row>
    <row r="5" spans="1:22" ht="13.5" thickBot="1">
      <c r="A5" s="66" t="s">
        <v>48</v>
      </c>
      <c r="B5" s="67" t="s">
        <v>1</v>
      </c>
      <c r="C5" s="67" t="s">
        <v>2</v>
      </c>
      <c r="D5" s="67" t="s">
        <v>3</v>
      </c>
      <c r="E5" s="68" t="s">
        <v>13</v>
      </c>
      <c r="F5" s="69" t="s">
        <v>59</v>
      </c>
      <c r="G5" s="70" t="s">
        <v>51</v>
      </c>
      <c r="H5" s="70" t="s">
        <v>53</v>
      </c>
      <c r="I5" s="70" t="s">
        <v>56</v>
      </c>
      <c r="J5" s="70"/>
      <c r="K5" s="71" t="s">
        <v>58</v>
      </c>
      <c r="L5" s="41" t="s">
        <v>4</v>
      </c>
      <c r="M5" s="67" t="s">
        <v>14</v>
      </c>
      <c r="N5" s="72"/>
      <c r="O5" s="68"/>
      <c r="P5" s="68"/>
      <c r="Q5" s="68"/>
      <c r="R5" s="68"/>
      <c r="S5" s="68"/>
      <c r="T5" s="68"/>
      <c r="U5" s="67" t="s">
        <v>31</v>
      </c>
      <c r="V5" s="42" t="s">
        <v>7</v>
      </c>
    </row>
    <row r="6" spans="1:22" ht="13.5" thickTop="1">
      <c r="A6" s="14">
        <v>1</v>
      </c>
      <c r="B6" s="97"/>
      <c r="C6" s="6"/>
      <c r="D6" s="6"/>
      <c r="E6" s="8"/>
      <c r="F6" s="98"/>
      <c r="G6" s="98"/>
      <c r="H6" s="98"/>
      <c r="I6" s="98"/>
      <c r="J6" s="98"/>
      <c r="K6" s="98"/>
      <c r="L6" s="4">
        <f aca="true" t="shared" si="0" ref="L6:L34">V6*100/(100+M6)</f>
        <v>0</v>
      </c>
      <c r="M6" s="25">
        <v>21</v>
      </c>
      <c r="N6" s="74">
        <f aca="true" t="shared" si="1" ref="N6:N34">IF(M6=21,L6,0)</f>
        <v>0</v>
      </c>
      <c r="O6" s="74">
        <f aca="true" t="shared" si="2" ref="O6:O34">IF(M6=21,L6*M6/100,0)</f>
        <v>0</v>
      </c>
      <c r="P6" s="74">
        <f aca="true" t="shared" si="3" ref="P6:P34">IF(M6=10,L6,0)</f>
        <v>0</v>
      </c>
      <c r="Q6" s="74">
        <f aca="true" t="shared" si="4" ref="Q6:Q34">IF(M6=4,L6,0)</f>
        <v>0</v>
      </c>
      <c r="R6" s="74">
        <f aca="true" t="shared" si="5" ref="R6:R34">IF(M6=4,L6*M6/100,0)</f>
        <v>0</v>
      </c>
      <c r="S6" s="74">
        <f aca="true" t="shared" si="6" ref="S6:S34">IF(M6=10,L6*M6/100,0)</f>
        <v>0</v>
      </c>
      <c r="T6" s="17">
        <f aca="true" t="shared" si="7" ref="T6:T34">IF(M6=0,L6,0)</f>
        <v>0</v>
      </c>
      <c r="U6" s="4">
        <f aca="true" t="shared" si="8" ref="U6:U34">L6*M6/100</f>
        <v>0</v>
      </c>
      <c r="V6" s="20"/>
    </row>
    <row r="7" spans="1:22" ht="12.75">
      <c r="A7" s="14">
        <v>2</v>
      </c>
      <c r="B7" s="97"/>
      <c r="C7" s="6"/>
      <c r="D7" s="6"/>
      <c r="E7" s="8"/>
      <c r="F7" s="98"/>
      <c r="G7" s="98"/>
      <c r="H7" s="98"/>
      <c r="I7" s="98"/>
      <c r="J7" s="98"/>
      <c r="K7" s="98"/>
      <c r="L7" s="4">
        <f t="shared" si="0"/>
        <v>0</v>
      </c>
      <c r="M7" s="25"/>
      <c r="N7" s="74">
        <f t="shared" si="1"/>
        <v>0</v>
      </c>
      <c r="O7" s="74">
        <f t="shared" si="2"/>
        <v>0</v>
      </c>
      <c r="P7" s="74">
        <f t="shared" si="3"/>
        <v>0</v>
      </c>
      <c r="Q7" s="74">
        <f t="shared" si="4"/>
        <v>0</v>
      </c>
      <c r="R7" s="74">
        <f t="shared" si="5"/>
        <v>0</v>
      </c>
      <c r="S7" s="74">
        <f t="shared" si="6"/>
        <v>0</v>
      </c>
      <c r="T7" s="17">
        <f t="shared" si="7"/>
        <v>0</v>
      </c>
      <c r="U7" s="4">
        <f t="shared" si="8"/>
        <v>0</v>
      </c>
      <c r="V7" s="20"/>
    </row>
    <row r="8" spans="1:22" ht="12.75">
      <c r="A8" s="14">
        <v>3</v>
      </c>
      <c r="B8" s="97"/>
      <c r="C8" s="6"/>
      <c r="D8" s="6"/>
      <c r="E8" s="8"/>
      <c r="F8" s="98"/>
      <c r="G8" s="98"/>
      <c r="H8" s="98"/>
      <c r="I8" s="98"/>
      <c r="J8" s="98"/>
      <c r="K8" s="98"/>
      <c r="L8" s="4">
        <f t="shared" si="0"/>
        <v>0</v>
      </c>
      <c r="M8" s="25"/>
      <c r="N8" s="74">
        <f t="shared" si="1"/>
        <v>0</v>
      </c>
      <c r="O8" s="74">
        <f t="shared" si="2"/>
        <v>0</v>
      </c>
      <c r="P8" s="74">
        <f t="shared" si="3"/>
        <v>0</v>
      </c>
      <c r="Q8" s="74">
        <f t="shared" si="4"/>
        <v>0</v>
      </c>
      <c r="R8" s="74">
        <f t="shared" si="5"/>
        <v>0</v>
      </c>
      <c r="S8" s="74">
        <f t="shared" si="6"/>
        <v>0</v>
      </c>
      <c r="T8" s="17">
        <f t="shared" si="7"/>
        <v>0</v>
      </c>
      <c r="U8" s="4">
        <f t="shared" si="8"/>
        <v>0</v>
      </c>
      <c r="V8" s="20"/>
    </row>
    <row r="9" spans="1:22" ht="12.75">
      <c r="A9" s="14">
        <v>4</v>
      </c>
      <c r="B9" s="97"/>
      <c r="C9" s="6"/>
      <c r="D9" s="6"/>
      <c r="E9" s="8"/>
      <c r="F9" s="98"/>
      <c r="G9" s="98"/>
      <c r="H9" s="98"/>
      <c r="I9" s="98"/>
      <c r="J9" s="98"/>
      <c r="K9" s="98"/>
      <c r="L9" s="4">
        <f t="shared" si="0"/>
        <v>0</v>
      </c>
      <c r="M9" s="25"/>
      <c r="N9" s="74">
        <f t="shared" si="1"/>
        <v>0</v>
      </c>
      <c r="O9" s="74">
        <f t="shared" si="2"/>
        <v>0</v>
      </c>
      <c r="P9" s="74">
        <f t="shared" si="3"/>
        <v>0</v>
      </c>
      <c r="Q9" s="74">
        <f t="shared" si="4"/>
        <v>0</v>
      </c>
      <c r="R9" s="74">
        <f t="shared" si="5"/>
        <v>0</v>
      </c>
      <c r="S9" s="74">
        <f t="shared" si="6"/>
        <v>0</v>
      </c>
      <c r="T9" s="17">
        <f t="shared" si="7"/>
        <v>0</v>
      </c>
      <c r="U9" s="4">
        <f t="shared" si="8"/>
        <v>0</v>
      </c>
      <c r="V9" s="20"/>
    </row>
    <row r="10" spans="1:22" ht="12.75">
      <c r="A10" s="14">
        <v>5</v>
      </c>
      <c r="B10" s="97"/>
      <c r="C10" s="6"/>
      <c r="D10" s="6"/>
      <c r="E10" s="8"/>
      <c r="F10" s="98"/>
      <c r="G10" s="98"/>
      <c r="H10" s="98"/>
      <c r="I10" s="98"/>
      <c r="J10" s="98"/>
      <c r="K10" s="98"/>
      <c r="L10" s="4">
        <f t="shared" si="0"/>
        <v>0</v>
      </c>
      <c r="M10" s="25"/>
      <c r="N10" s="74">
        <f t="shared" si="1"/>
        <v>0</v>
      </c>
      <c r="O10" s="74">
        <f t="shared" si="2"/>
        <v>0</v>
      </c>
      <c r="P10" s="74">
        <f t="shared" si="3"/>
        <v>0</v>
      </c>
      <c r="Q10" s="74">
        <f t="shared" si="4"/>
        <v>0</v>
      </c>
      <c r="R10" s="74">
        <f t="shared" si="5"/>
        <v>0</v>
      </c>
      <c r="S10" s="74">
        <f t="shared" si="6"/>
        <v>0</v>
      </c>
      <c r="T10" s="17">
        <f t="shared" si="7"/>
        <v>0</v>
      </c>
      <c r="U10" s="4">
        <f t="shared" si="8"/>
        <v>0</v>
      </c>
      <c r="V10" s="20"/>
    </row>
    <row r="11" spans="1:22" ht="12.75">
      <c r="A11" s="14">
        <v>6</v>
      </c>
      <c r="B11" s="97"/>
      <c r="C11" s="6"/>
      <c r="D11" s="6"/>
      <c r="E11" s="8"/>
      <c r="F11" s="98"/>
      <c r="G11" s="98"/>
      <c r="H11" s="98"/>
      <c r="I11" s="98"/>
      <c r="J11" s="98"/>
      <c r="K11" s="98"/>
      <c r="L11" s="4">
        <f t="shared" si="0"/>
        <v>0</v>
      </c>
      <c r="M11" s="25"/>
      <c r="N11" s="74">
        <f t="shared" si="1"/>
        <v>0</v>
      </c>
      <c r="O11" s="74">
        <f t="shared" si="2"/>
        <v>0</v>
      </c>
      <c r="P11" s="74">
        <f t="shared" si="3"/>
        <v>0</v>
      </c>
      <c r="Q11" s="74">
        <f t="shared" si="4"/>
        <v>0</v>
      </c>
      <c r="R11" s="74">
        <f t="shared" si="5"/>
        <v>0</v>
      </c>
      <c r="S11" s="74">
        <f t="shared" si="6"/>
        <v>0</v>
      </c>
      <c r="T11" s="17">
        <f t="shared" si="7"/>
        <v>0</v>
      </c>
      <c r="U11" s="4">
        <f t="shared" si="8"/>
        <v>0</v>
      </c>
      <c r="V11" s="20"/>
    </row>
    <row r="12" spans="1:22" ht="12.75">
      <c r="A12" s="14">
        <v>7</v>
      </c>
      <c r="B12" s="97"/>
      <c r="C12" s="6"/>
      <c r="D12" s="6"/>
      <c r="E12" s="8"/>
      <c r="F12" s="98"/>
      <c r="G12" s="98"/>
      <c r="H12" s="98"/>
      <c r="I12" s="98"/>
      <c r="J12" s="98"/>
      <c r="K12" s="98"/>
      <c r="L12" s="4">
        <f t="shared" si="0"/>
        <v>0</v>
      </c>
      <c r="M12" s="25"/>
      <c r="N12" s="74">
        <f t="shared" si="1"/>
        <v>0</v>
      </c>
      <c r="O12" s="74">
        <f t="shared" si="2"/>
        <v>0</v>
      </c>
      <c r="P12" s="74">
        <f t="shared" si="3"/>
        <v>0</v>
      </c>
      <c r="Q12" s="74">
        <f t="shared" si="4"/>
        <v>0</v>
      </c>
      <c r="R12" s="74">
        <f t="shared" si="5"/>
        <v>0</v>
      </c>
      <c r="S12" s="74">
        <f t="shared" si="6"/>
        <v>0</v>
      </c>
      <c r="T12" s="17">
        <f t="shared" si="7"/>
        <v>0</v>
      </c>
      <c r="U12" s="4">
        <f t="shared" si="8"/>
        <v>0</v>
      </c>
      <c r="V12" s="20"/>
    </row>
    <row r="13" spans="1:22" ht="12.75">
      <c r="A13" s="14">
        <v>8</v>
      </c>
      <c r="B13" s="97"/>
      <c r="C13" s="6"/>
      <c r="D13" s="6"/>
      <c r="E13" s="8"/>
      <c r="F13" s="98"/>
      <c r="G13" s="98"/>
      <c r="H13" s="98"/>
      <c r="I13" s="98"/>
      <c r="J13" s="98"/>
      <c r="K13" s="98"/>
      <c r="L13" s="4">
        <f t="shared" si="0"/>
        <v>0</v>
      </c>
      <c r="M13" s="25"/>
      <c r="N13" s="74">
        <f t="shared" si="1"/>
        <v>0</v>
      </c>
      <c r="O13" s="74">
        <f t="shared" si="2"/>
        <v>0</v>
      </c>
      <c r="P13" s="74">
        <f t="shared" si="3"/>
        <v>0</v>
      </c>
      <c r="Q13" s="74">
        <f t="shared" si="4"/>
        <v>0</v>
      </c>
      <c r="R13" s="74">
        <f t="shared" si="5"/>
        <v>0</v>
      </c>
      <c r="S13" s="74">
        <f t="shared" si="6"/>
        <v>0</v>
      </c>
      <c r="T13" s="17">
        <f t="shared" si="7"/>
        <v>0</v>
      </c>
      <c r="U13" s="4">
        <f t="shared" si="8"/>
        <v>0</v>
      </c>
      <c r="V13" s="20"/>
    </row>
    <row r="14" spans="1:22" ht="12.75">
      <c r="A14" s="14">
        <v>9</v>
      </c>
      <c r="B14" s="97"/>
      <c r="C14" s="6"/>
      <c r="D14" s="6"/>
      <c r="E14" s="8"/>
      <c r="F14" s="98"/>
      <c r="G14" s="98"/>
      <c r="H14" s="98"/>
      <c r="I14" s="98"/>
      <c r="J14" s="98"/>
      <c r="K14" s="98"/>
      <c r="L14" s="4">
        <f t="shared" si="0"/>
        <v>0</v>
      </c>
      <c r="M14" s="25"/>
      <c r="N14" s="74">
        <f t="shared" si="1"/>
        <v>0</v>
      </c>
      <c r="O14" s="74">
        <f t="shared" si="2"/>
        <v>0</v>
      </c>
      <c r="P14" s="74">
        <f t="shared" si="3"/>
        <v>0</v>
      </c>
      <c r="Q14" s="74">
        <f t="shared" si="4"/>
        <v>0</v>
      </c>
      <c r="R14" s="74">
        <f t="shared" si="5"/>
        <v>0</v>
      </c>
      <c r="S14" s="74">
        <f t="shared" si="6"/>
        <v>0</v>
      </c>
      <c r="T14" s="17">
        <f t="shared" si="7"/>
        <v>0</v>
      </c>
      <c r="U14" s="4">
        <f t="shared" si="8"/>
        <v>0</v>
      </c>
      <c r="V14" s="20"/>
    </row>
    <row r="15" spans="1:22" ht="12.75">
      <c r="A15" s="14">
        <v>10</v>
      </c>
      <c r="B15" s="97"/>
      <c r="C15" s="6"/>
      <c r="D15" s="6"/>
      <c r="E15" s="8"/>
      <c r="F15" s="98"/>
      <c r="G15" s="98"/>
      <c r="H15" s="98"/>
      <c r="I15" s="98"/>
      <c r="J15" s="98"/>
      <c r="K15" s="98"/>
      <c r="L15" s="4">
        <f t="shared" si="0"/>
        <v>0</v>
      </c>
      <c r="M15" s="25"/>
      <c r="N15" s="74">
        <f t="shared" si="1"/>
        <v>0</v>
      </c>
      <c r="O15" s="74">
        <f t="shared" si="2"/>
        <v>0</v>
      </c>
      <c r="P15" s="74">
        <f t="shared" si="3"/>
        <v>0</v>
      </c>
      <c r="Q15" s="74">
        <f t="shared" si="4"/>
        <v>0</v>
      </c>
      <c r="R15" s="74">
        <f t="shared" si="5"/>
        <v>0</v>
      </c>
      <c r="S15" s="74">
        <f t="shared" si="6"/>
        <v>0</v>
      </c>
      <c r="T15" s="17">
        <f t="shared" si="7"/>
        <v>0</v>
      </c>
      <c r="U15" s="4">
        <f t="shared" si="8"/>
        <v>0</v>
      </c>
      <c r="V15" s="20"/>
    </row>
    <row r="16" spans="1:22" ht="12.75">
      <c r="A16" s="14">
        <v>11</v>
      </c>
      <c r="B16" s="97"/>
      <c r="C16" s="6"/>
      <c r="D16" s="6"/>
      <c r="E16" s="8"/>
      <c r="F16" s="98"/>
      <c r="G16" s="98"/>
      <c r="H16" s="98"/>
      <c r="I16" s="98"/>
      <c r="J16" s="98"/>
      <c r="K16" s="98"/>
      <c r="L16" s="4">
        <f t="shared" si="0"/>
        <v>0</v>
      </c>
      <c r="M16" s="25"/>
      <c r="N16" s="74">
        <f t="shared" si="1"/>
        <v>0</v>
      </c>
      <c r="O16" s="74">
        <f t="shared" si="2"/>
        <v>0</v>
      </c>
      <c r="P16" s="74">
        <f t="shared" si="3"/>
        <v>0</v>
      </c>
      <c r="Q16" s="74">
        <f t="shared" si="4"/>
        <v>0</v>
      </c>
      <c r="R16" s="74">
        <f t="shared" si="5"/>
        <v>0</v>
      </c>
      <c r="S16" s="74">
        <f t="shared" si="6"/>
        <v>0</v>
      </c>
      <c r="T16" s="17">
        <f t="shared" si="7"/>
        <v>0</v>
      </c>
      <c r="U16" s="4">
        <f t="shared" si="8"/>
        <v>0</v>
      </c>
      <c r="V16" s="20"/>
    </row>
    <row r="17" spans="1:22" ht="12.75">
      <c r="A17" s="14">
        <v>12</v>
      </c>
      <c r="B17" s="97"/>
      <c r="C17" s="6"/>
      <c r="D17" s="6"/>
      <c r="E17" s="8"/>
      <c r="F17" s="98"/>
      <c r="G17" s="98"/>
      <c r="H17" s="98"/>
      <c r="I17" s="98"/>
      <c r="J17" s="98"/>
      <c r="K17" s="98"/>
      <c r="L17" s="4">
        <f t="shared" si="0"/>
        <v>0</v>
      </c>
      <c r="M17" s="25"/>
      <c r="N17" s="74">
        <f t="shared" si="1"/>
        <v>0</v>
      </c>
      <c r="O17" s="74">
        <f t="shared" si="2"/>
        <v>0</v>
      </c>
      <c r="P17" s="74">
        <f t="shared" si="3"/>
        <v>0</v>
      </c>
      <c r="Q17" s="74">
        <f t="shared" si="4"/>
        <v>0</v>
      </c>
      <c r="R17" s="74">
        <f t="shared" si="5"/>
        <v>0</v>
      </c>
      <c r="S17" s="74">
        <f t="shared" si="6"/>
        <v>0</v>
      </c>
      <c r="T17" s="17">
        <f t="shared" si="7"/>
        <v>0</v>
      </c>
      <c r="U17" s="4">
        <f t="shared" si="8"/>
        <v>0</v>
      </c>
      <c r="V17" s="20"/>
    </row>
    <row r="18" spans="1:22" ht="12.75">
      <c r="A18" s="14">
        <v>13</v>
      </c>
      <c r="B18" s="97"/>
      <c r="C18" s="6"/>
      <c r="D18" s="6"/>
      <c r="E18" s="8"/>
      <c r="F18" s="98"/>
      <c r="G18" s="98"/>
      <c r="H18" s="98"/>
      <c r="I18" s="98"/>
      <c r="J18" s="98"/>
      <c r="K18" s="98"/>
      <c r="L18" s="4">
        <f t="shared" si="0"/>
        <v>0</v>
      </c>
      <c r="M18" s="25"/>
      <c r="N18" s="74">
        <f t="shared" si="1"/>
        <v>0</v>
      </c>
      <c r="O18" s="74">
        <f t="shared" si="2"/>
        <v>0</v>
      </c>
      <c r="P18" s="74">
        <f t="shared" si="3"/>
        <v>0</v>
      </c>
      <c r="Q18" s="74">
        <f t="shared" si="4"/>
        <v>0</v>
      </c>
      <c r="R18" s="74">
        <f t="shared" si="5"/>
        <v>0</v>
      </c>
      <c r="S18" s="74">
        <f t="shared" si="6"/>
        <v>0</v>
      </c>
      <c r="T18" s="17">
        <f t="shared" si="7"/>
        <v>0</v>
      </c>
      <c r="U18" s="4">
        <f t="shared" si="8"/>
        <v>0</v>
      </c>
      <c r="V18" s="20"/>
    </row>
    <row r="19" spans="1:22" ht="12.75">
      <c r="A19" s="14">
        <v>14</v>
      </c>
      <c r="B19" s="97"/>
      <c r="C19" s="6"/>
      <c r="D19" s="6"/>
      <c r="E19" s="8"/>
      <c r="F19" s="98"/>
      <c r="G19" s="98"/>
      <c r="H19" s="98"/>
      <c r="I19" s="98"/>
      <c r="J19" s="98"/>
      <c r="K19" s="98"/>
      <c r="L19" s="4">
        <f t="shared" si="0"/>
        <v>0</v>
      </c>
      <c r="M19" s="25"/>
      <c r="N19" s="74">
        <f t="shared" si="1"/>
        <v>0</v>
      </c>
      <c r="O19" s="74">
        <f t="shared" si="2"/>
        <v>0</v>
      </c>
      <c r="P19" s="74">
        <f t="shared" si="3"/>
        <v>0</v>
      </c>
      <c r="Q19" s="74">
        <f t="shared" si="4"/>
        <v>0</v>
      </c>
      <c r="R19" s="74">
        <f t="shared" si="5"/>
        <v>0</v>
      </c>
      <c r="S19" s="74">
        <f t="shared" si="6"/>
        <v>0</v>
      </c>
      <c r="T19" s="17">
        <f t="shared" si="7"/>
        <v>0</v>
      </c>
      <c r="U19" s="4">
        <f t="shared" si="8"/>
        <v>0</v>
      </c>
      <c r="V19" s="20"/>
    </row>
    <row r="20" spans="1:22" ht="12.75">
      <c r="A20" s="14">
        <v>15</v>
      </c>
      <c r="B20" s="97"/>
      <c r="C20" s="6"/>
      <c r="D20" s="6"/>
      <c r="E20" s="8"/>
      <c r="F20" s="98"/>
      <c r="G20" s="98"/>
      <c r="H20" s="98"/>
      <c r="I20" s="98"/>
      <c r="J20" s="98"/>
      <c r="K20" s="98"/>
      <c r="L20" s="4">
        <f t="shared" si="0"/>
        <v>0</v>
      </c>
      <c r="M20" s="25"/>
      <c r="N20" s="74">
        <f t="shared" si="1"/>
        <v>0</v>
      </c>
      <c r="O20" s="74">
        <f t="shared" si="2"/>
        <v>0</v>
      </c>
      <c r="P20" s="74">
        <f t="shared" si="3"/>
        <v>0</v>
      </c>
      <c r="Q20" s="74">
        <f t="shared" si="4"/>
        <v>0</v>
      </c>
      <c r="R20" s="74">
        <f t="shared" si="5"/>
        <v>0</v>
      </c>
      <c r="S20" s="74">
        <f t="shared" si="6"/>
        <v>0</v>
      </c>
      <c r="T20" s="17">
        <f t="shared" si="7"/>
        <v>0</v>
      </c>
      <c r="U20" s="4">
        <f t="shared" si="8"/>
        <v>0</v>
      </c>
      <c r="V20" s="20"/>
    </row>
    <row r="21" spans="1:22" ht="12.75">
      <c r="A21" s="14">
        <v>16</v>
      </c>
      <c r="B21" s="97"/>
      <c r="C21" s="6"/>
      <c r="D21" s="6"/>
      <c r="E21" s="8"/>
      <c r="F21" s="98"/>
      <c r="G21" s="98"/>
      <c r="H21" s="98"/>
      <c r="I21" s="98"/>
      <c r="J21" s="98"/>
      <c r="K21" s="98"/>
      <c r="L21" s="4">
        <f t="shared" si="0"/>
        <v>0</v>
      </c>
      <c r="M21" s="25"/>
      <c r="N21" s="74">
        <f t="shared" si="1"/>
        <v>0</v>
      </c>
      <c r="O21" s="74">
        <f t="shared" si="2"/>
        <v>0</v>
      </c>
      <c r="P21" s="74">
        <f t="shared" si="3"/>
        <v>0</v>
      </c>
      <c r="Q21" s="74">
        <f t="shared" si="4"/>
        <v>0</v>
      </c>
      <c r="R21" s="74">
        <f t="shared" si="5"/>
        <v>0</v>
      </c>
      <c r="S21" s="74">
        <f t="shared" si="6"/>
        <v>0</v>
      </c>
      <c r="T21" s="17">
        <f t="shared" si="7"/>
        <v>0</v>
      </c>
      <c r="U21" s="4">
        <f t="shared" si="8"/>
        <v>0</v>
      </c>
      <c r="V21" s="20"/>
    </row>
    <row r="22" spans="1:22" ht="12.75">
      <c r="A22" s="14">
        <v>17</v>
      </c>
      <c r="B22" s="97"/>
      <c r="C22" s="6"/>
      <c r="D22" s="6"/>
      <c r="E22" s="8"/>
      <c r="F22" s="98"/>
      <c r="G22" s="98"/>
      <c r="H22" s="98"/>
      <c r="I22" s="98"/>
      <c r="J22" s="98"/>
      <c r="K22" s="98"/>
      <c r="L22" s="4">
        <f t="shared" si="0"/>
        <v>0</v>
      </c>
      <c r="M22" s="25"/>
      <c r="N22" s="74">
        <f t="shared" si="1"/>
        <v>0</v>
      </c>
      <c r="O22" s="74">
        <f t="shared" si="2"/>
        <v>0</v>
      </c>
      <c r="P22" s="74">
        <f t="shared" si="3"/>
        <v>0</v>
      </c>
      <c r="Q22" s="74">
        <f t="shared" si="4"/>
        <v>0</v>
      </c>
      <c r="R22" s="74">
        <f t="shared" si="5"/>
        <v>0</v>
      </c>
      <c r="S22" s="74">
        <f t="shared" si="6"/>
        <v>0</v>
      </c>
      <c r="T22" s="17">
        <f t="shared" si="7"/>
        <v>0</v>
      </c>
      <c r="U22" s="4">
        <f t="shared" si="8"/>
        <v>0</v>
      </c>
      <c r="V22" s="20"/>
    </row>
    <row r="23" spans="1:22" ht="12.75">
      <c r="A23" s="14">
        <v>18</v>
      </c>
      <c r="B23" s="97"/>
      <c r="C23" s="6"/>
      <c r="D23" s="6"/>
      <c r="E23" s="8"/>
      <c r="F23" s="98"/>
      <c r="G23" s="98"/>
      <c r="H23" s="98"/>
      <c r="I23" s="98"/>
      <c r="J23" s="98"/>
      <c r="K23" s="98"/>
      <c r="L23" s="4">
        <f t="shared" si="0"/>
        <v>0</v>
      </c>
      <c r="M23" s="25"/>
      <c r="N23" s="74">
        <f t="shared" si="1"/>
        <v>0</v>
      </c>
      <c r="O23" s="74">
        <f t="shared" si="2"/>
        <v>0</v>
      </c>
      <c r="P23" s="74">
        <f t="shared" si="3"/>
        <v>0</v>
      </c>
      <c r="Q23" s="74">
        <f t="shared" si="4"/>
        <v>0</v>
      </c>
      <c r="R23" s="74">
        <f t="shared" si="5"/>
        <v>0</v>
      </c>
      <c r="S23" s="74">
        <f t="shared" si="6"/>
        <v>0</v>
      </c>
      <c r="T23" s="17">
        <f t="shared" si="7"/>
        <v>0</v>
      </c>
      <c r="U23" s="4">
        <f t="shared" si="8"/>
        <v>0</v>
      </c>
      <c r="V23" s="20"/>
    </row>
    <row r="24" spans="1:22" ht="12.75">
      <c r="A24" s="14">
        <v>19</v>
      </c>
      <c r="B24" s="97"/>
      <c r="C24" s="6"/>
      <c r="D24" s="6"/>
      <c r="E24" s="8"/>
      <c r="F24" s="98"/>
      <c r="G24" s="98"/>
      <c r="H24" s="98"/>
      <c r="I24" s="98"/>
      <c r="J24" s="98"/>
      <c r="K24" s="98"/>
      <c r="L24" s="4">
        <f t="shared" si="0"/>
        <v>0</v>
      </c>
      <c r="M24" s="25"/>
      <c r="N24" s="74">
        <f t="shared" si="1"/>
        <v>0</v>
      </c>
      <c r="O24" s="74">
        <f t="shared" si="2"/>
        <v>0</v>
      </c>
      <c r="P24" s="74">
        <f t="shared" si="3"/>
        <v>0</v>
      </c>
      <c r="Q24" s="74">
        <f t="shared" si="4"/>
        <v>0</v>
      </c>
      <c r="R24" s="74">
        <f t="shared" si="5"/>
        <v>0</v>
      </c>
      <c r="S24" s="74">
        <f t="shared" si="6"/>
        <v>0</v>
      </c>
      <c r="T24" s="17">
        <f t="shared" si="7"/>
        <v>0</v>
      </c>
      <c r="U24" s="4">
        <f t="shared" si="8"/>
        <v>0</v>
      </c>
      <c r="V24" s="20"/>
    </row>
    <row r="25" spans="1:22" ht="12.75">
      <c r="A25" s="14">
        <v>20</v>
      </c>
      <c r="B25" s="97"/>
      <c r="C25" s="6"/>
      <c r="D25" s="6"/>
      <c r="E25" s="8"/>
      <c r="F25" s="98"/>
      <c r="G25" s="98"/>
      <c r="H25" s="98"/>
      <c r="I25" s="98"/>
      <c r="J25" s="98"/>
      <c r="K25" s="98"/>
      <c r="L25" s="4">
        <f t="shared" si="0"/>
        <v>0</v>
      </c>
      <c r="M25" s="25"/>
      <c r="N25" s="74">
        <f t="shared" si="1"/>
        <v>0</v>
      </c>
      <c r="O25" s="74">
        <f t="shared" si="2"/>
        <v>0</v>
      </c>
      <c r="P25" s="74">
        <f t="shared" si="3"/>
        <v>0</v>
      </c>
      <c r="Q25" s="74">
        <f t="shared" si="4"/>
        <v>0</v>
      </c>
      <c r="R25" s="74">
        <f t="shared" si="5"/>
        <v>0</v>
      </c>
      <c r="S25" s="74">
        <f t="shared" si="6"/>
        <v>0</v>
      </c>
      <c r="T25" s="17">
        <f t="shared" si="7"/>
        <v>0</v>
      </c>
      <c r="U25" s="4">
        <f t="shared" si="8"/>
        <v>0</v>
      </c>
      <c r="V25" s="20"/>
    </row>
    <row r="26" spans="1:22" ht="12.75">
      <c r="A26" s="14">
        <v>21</v>
      </c>
      <c r="B26" s="97"/>
      <c r="C26" s="6"/>
      <c r="D26" s="6"/>
      <c r="E26" s="8"/>
      <c r="F26" s="98"/>
      <c r="G26" s="98"/>
      <c r="H26" s="98"/>
      <c r="I26" s="98"/>
      <c r="J26" s="98"/>
      <c r="K26" s="98"/>
      <c r="L26" s="4">
        <f t="shared" si="0"/>
        <v>0</v>
      </c>
      <c r="M26" s="25"/>
      <c r="N26" s="74">
        <f t="shared" si="1"/>
        <v>0</v>
      </c>
      <c r="O26" s="74">
        <f t="shared" si="2"/>
        <v>0</v>
      </c>
      <c r="P26" s="74">
        <f t="shared" si="3"/>
        <v>0</v>
      </c>
      <c r="Q26" s="74">
        <f t="shared" si="4"/>
        <v>0</v>
      </c>
      <c r="R26" s="74">
        <f t="shared" si="5"/>
        <v>0</v>
      </c>
      <c r="S26" s="74">
        <f t="shared" si="6"/>
        <v>0</v>
      </c>
      <c r="T26" s="17">
        <f t="shared" si="7"/>
        <v>0</v>
      </c>
      <c r="U26" s="4">
        <f t="shared" si="8"/>
        <v>0</v>
      </c>
      <c r="V26" s="20"/>
    </row>
    <row r="27" spans="1:22" ht="12.75">
      <c r="A27" s="14">
        <v>22</v>
      </c>
      <c r="B27" s="97"/>
      <c r="C27" s="6"/>
      <c r="D27" s="6"/>
      <c r="E27" s="8"/>
      <c r="F27" s="98"/>
      <c r="G27" s="98"/>
      <c r="H27" s="98"/>
      <c r="I27" s="98"/>
      <c r="J27" s="98"/>
      <c r="K27" s="98"/>
      <c r="L27" s="4">
        <f t="shared" si="0"/>
        <v>0</v>
      </c>
      <c r="M27" s="25"/>
      <c r="N27" s="74">
        <f t="shared" si="1"/>
        <v>0</v>
      </c>
      <c r="O27" s="74">
        <f t="shared" si="2"/>
        <v>0</v>
      </c>
      <c r="P27" s="74">
        <f t="shared" si="3"/>
        <v>0</v>
      </c>
      <c r="Q27" s="74">
        <f t="shared" si="4"/>
        <v>0</v>
      </c>
      <c r="R27" s="74">
        <f t="shared" si="5"/>
        <v>0</v>
      </c>
      <c r="S27" s="74">
        <f t="shared" si="6"/>
        <v>0</v>
      </c>
      <c r="T27" s="17">
        <f t="shared" si="7"/>
        <v>0</v>
      </c>
      <c r="U27" s="4">
        <f t="shared" si="8"/>
        <v>0</v>
      </c>
      <c r="V27" s="20"/>
    </row>
    <row r="28" spans="1:22" ht="12.75">
      <c r="A28" s="14">
        <v>23</v>
      </c>
      <c r="B28" s="97"/>
      <c r="C28" s="6"/>
      <c r="D28" s="6"/>
      <c r="E28" s="8"/>
      <c r="F28" s="98"/>
      <c r="G28" s="98"/>
      <c r="H28" s="98"/>
      <c r="I28" s="98"/>
      <c r="J28" s="98"/>
      <c r="K28" s="98"/>
      <c r="L28" s="4">
        <f t="shared" si="0"/>
        <v>0</v>
      </c>
      <c r="M28" s="25"/>
      <c r="N28" s="74">
        <f t="shared" si="1"/>
        <v>0</v>
      </c>
      <c r="O28" s="74">
        <f t="shared" si="2"/>
        <v>0</v>
      </c>
      <c r="P28" s="74">
        <f t="shared" si="3"/>
        <v>0</v>
      </c>
      <c r="Q28" s="74">
        <f t="shared" si="4"/>
        <v>0</v>
      </c>
      <c r="R28" s="74">
        <f t="shared" si="5"/>
        <v>0</v>
      </c>
      <c r="S28" s="74">
        <f t="shared" si="6"/>
        <v>0</v>
      </c>
      <c r="T28" s="17">
        <f t="shared" si="7"/>
        <v>0</v>
      </c>
      <c r="U28" s="4">
        <f t="shared" si="8"/>
        <v>0</v>
      </c>
      <c r="V28" s="20"/>
    </row>
    <row r="29" spans="1:22" ht="12.75">
      <c r="A29" s="14">
        <v>24</v>
      </c>
      <c r="B29" s="97"/>
      <c r="C29" s="6"/>
      <c r="D29" s="6"/>
      <c r="E29" s="8"/>
      <c r="F29" s="98"/>
      <c r="G29" s="98"/>
      <c r="H29" s="98"/>
      <c r="I29" s="98"/>
      <c r="J29" s="98"/>
      <c r="K29" s="98"/>
      <c r="L29" s="4">
        <f t="shared" si="0"/>
        <v>0</v>
      </c>
      <c r="M29" s="25"/>
      <c r="N29" s="74">
        <f t="shared" si="1"/>
        <v>0</v>
      </c>
      <c r="O29" s="74">
        <f t="shared" si="2"/>
        <v>0</v>
      </c>
      <c r="P29" s="74">
        <f t="shared" si="3"/>
        <v>0</v>
      </c>
      <c r="Q29" s="74">
        <f t="shared" si="4"/>
        <v>0</v>
      </c>
      <c r="R29" s="74">
        <f t="shared" si="5"/>
        <v>0</v>
      </c>
      <c r="S29" s="74">
        <f t="shared" si="6"/>
        <v>0</v>
      </c>
      <c r="T29" s="17">
        <f t="shared" si="7"/>
        <v>0</v>
      </c>
      <c r="U29" s="4">
        <f t="shared" si="8"/>
        <v>0</v>
      </c>
      <c r="V29" s="20"/>
    </row>
    <row r="30" spans="1:22" ht="12.75">
      <c r="A30" s="14">
        <v>25</v>
      </c>
      <c r="B30" s="97"/>
      <c r="C30" s="6"/>
      <c r="D30" s="6"/>
      <c r="E30" s="8"/>
      <c r="F30" s="98"/>
      <c r="G30" s="98"/>
      <c r="H30" s="98"/>
      <c r="I30" s="98"/>
      <c r="J30" s="98"/>
      <c r="K30" s="98"/>
      <c r="L30" s="4">
        <f t="shared" si="0"/>
        <v>0</v>
      </c>
      <c r="M30" s="25"/>
      <c r="N30" s="74">
        <f t="shared" si="1"/>
        <v>0</v>
      </c>
      <c r="O30" s="74">
        <f t="shared" si="2"/>
        <v>0</v>
      </c>
      <c r="P30" s="74">
        <f t="shared" si="3"/>
        <v>0</v>
      </c>
      <c r="Q30" s="74">
        <f t="shared" si="4"/>
        <v>0</v>
      </c>
      <c r="R30" s="74">
        <f t="shared" si="5"/>
        <v>0</v>
      </c>
      <c r="S30" s="74">
        <f t="shared" si="6"/>
        <v>0</v>
      </c>
      <c r="T30" s="17">
        <f t="shared" si="7"/>
        <v>0</v>
      </c>
      <c r="U30" s="4">
        <f t="shared" si="8"/>
        <v>0</v>
      </c>
      <c r="V30" s="20"/>
    </row>
    <row r="31" spans="1:22" ht="12.75">
      <c r="A31" s="14">
        <v>26</v>
      </c>
      <c r="B31" s="97"/>
      <c r="C31" s="6"/>
      <c r="D31" s="6"/>
      <c r="E31" s="8"/>
      <c r="F31" s="98"/>
      <c r="G31" s="98"/>
      <c r="H31" s="98"/>
      <c r="I31" s="98"/>
      <c r="J31" s="98"/>
      <c r="K31" s="98"/>
      <c r="L31" s="4">
        <f t="shared" si="0"/>
        <v>0</v>
      </c>
      <c r="M31" s="25"/>
      <c r="N31" s="74">
        <f t="shared" si="1"/>
        <v>0</v>
      </c>
      <c r="O31" s="74">
        <f t="shared" si="2"/>
        <v>0</v>
      </c>
      <c r="P31" s="74">
        <f t="shared" si="3"/>
        <v>0</v>
      </c>
      <c r="Q31" s="74">
        <f t="shared" si="4"/>
        <v>0</v>
      </c>
      <c r="R31" s="74">
        <f t="shared" si="5"/>
        <v>0</v>
      </c>
      <c r="S31" s="74">
        <f t="shared" si="6"/>
        <v>0</v>
      </c>
      <c r="T31" s="17">
        <f t="shared" si="7"/>
        <v>0</v>
      </c>
      <c r="U31" s="4">
        <f t="shared" si="8"/>
        <v>0</v>
      </c>
      <c r="V31" s="20"/>
    </row>
    <row r="32" spans="1:22" ht="12.75">
      <c r="A32" s="14">
        <v>27</v>
      </c>
      <c r="B32" s="97"/>
      <c r="C32" s="6"/>
      <c r="D32" s="6"/>
      <c r="E32" s="8"/>
      <c r="F32" s="98"/>
      <c r="G32" s="98"/>
      <c r="H32" s="98"/>
      <c r="I32" s="98"/>
      <c r="J32" s="98"/>
      <c r="K32" s="98"/>
      <c r="L32" s="4">
        <f t="shared" si="0"/>
        <v>0</v>
      </c>
      <c r="M32" s="25"/>
      <c r="N32" s="74">
        <f t="shared" si="1"/>
        <v>0</v>
      </c>
      <c r="O32" s="74">
        <f t="shared" si="2"/>
        <v>0</v>
      </c>
      <c r="P32" s="74">
        <f t="shared" si="3"/>
        <v>0</v>
      </c>
      <c r="Q32" s="74">
        <f t="shared" si="4"/>
        <v>0</v>
      </c>
      <c r="R32" s="74">
        <f t="shared" si="5"/>
        <v>0</v>
      </c>
      <c r="S32" s="74">
        <f t="shared" si="6"/>
        <v>0</v>
      </c>
      <c r="T32" s="17">
        <f t="shared" si="7"/>
        <v>0</v>
      </c>
      <c r="U32" s="4">
        <f t="shared" si="8"/>
        <v>0</v>
      </c>
      <c r="V32" s="20"/>
    </row>
    <row r="33" spans="1:22" ht="12.75">
      <c r="A33" s="14">
        <v>28</v>
      </c>
      <c r="B33" s="97"/>
      <c r="C33" s="6"/>
      <c r="D33" s="6"/>
      <c r="E33" s="8"/>
      <c r="F33" s="98"/>
      <c r="G33" s="98"/>
      <c r="H33" s="98"/>
      <c r="I33" s="98"/>
      <c r="J33" s="98"/>
      <c r="K33" s="98"/>
      <c r="L33" s="4">
        <f t="shared" si="0"/>
        <v>0</v>
      </c>
      <c r="M33" s="25"/>
      <c r="N33" s="74">
        <f t="shared" si="1"/>
        <v>0</v>
      </c>
      <c r="O33" s="74">
        <f t="shared" si="2"/>
        <v>0</v>
      </c>
      <c r="P33" s="74">
        <f t="shared" si="3"/>
        <v>0</v>
      </c>
      <c r="Q33" s="74">
        <f t="shared" si="4"/>
        <v>0</v>
      </c>
      <c r="R33" s="74">
        <f t="shared" si="5"/>
        <v>0</v>
      </c>
      <c r="S33" s="74">
        <f t="shared" si="6"/>
        <v>0</v>
      </c>
      <c r="T33" s="17">
        <f t="shared" si="7"/>
        <v>0</v>
      </c>
      <c r="U33" s="4">
        <f t="shared" si="8"/>
        <v>0</v>
      </c>
      <c r="V33" s="20"/>
    </row>
    <row r="34" spans="1:22" ht="12.75">
      <c r="A34" s="14">
        <v>29</v>
      </c>
      <c r="B34" s="97"/>
      <c r="C34" s="6"/>
      <c r="D34" s="6"/>
      <c r="E34" s="8"/>
      <c r="F34" s="98"/>
      <c r="G34" s="98"/>
      <c r="H34" s="98"/>
      <c r="I34" s="98"/>
      <c r="J34" s="98"/>
      <c r="K34" s="98"/>
      <c r="L34" s="4">
        <f t="shared" si="0"/>
        <v>0</v>
      </c>
      <c r="M34" s="25"/>
      <c r="N34" s="74">
        <f t="shared" si="1"/>
        <v>0</v>
      </c>
      <c r="O34" s="74">
        <f t="shared" si="2"/>
        <v>0</v>
      </c>
      <c r="P34" s="74">
        <f t="shared" si="3"/>
        <v>0</v>
      </c>
      <c r="Q34" s="74">
        <f t="shared" si="4"/>
        <v>0</v>
      </c>
      <c r="R34" s="74">
        <f t="shared" si="5"/>
        <v>0</v>
      </c>
      <c r="S34" s="74">
        <f t="shared" si="6"/>
        <v>0</v>
      </c>
      <c r="T34" s="17">
        <f t="shared" si="7"/>
        <v>0</v>
      </c>
      <c r="U34" s="4">
        <f t="shared" si="8"/>
        <v>0</v>
      </c>
      <c r="V34" s="20"/>
    </row>
    <row r="35" spans="1:22" ht="12.75">
      <c r="A35" s="14">
        <v>30</v>
      </c>
      <c r="B35" s="97"/>
      <c r="C35" s="6"/>
      <c r="D35" s="6"/>
      <c r="E35" s="8"/>
      <c r="F35" s="98"/>
      <c r="G35" s="98"/>
      <c r="H35" s="98"/>
      <c r="I35" s="98"/>
      <c r="J35" s="98"/>
      <c r="K35" s="98"/>
      <c r="L35" s="4">
        <f aca="true" t="shared" si="9" ref="L35:L81">V35*100/(100+M35)</f>
        <v>0</v>
      </c>
      <c r="M35" s="25"/>
      <c r="N35" s="74">
        <f aca="true" t="shared" si="10" ref="N35:N81">IF(M35=21,L35,0)</f>
        <v>0</v>
      </c>
      <c r="O35" s="74">
        <f aca="true" t="shared" si="11" ref="O35:O81">IF(M35=21,L35*M35/100,0)</f>
        <v>0</v>
      </c>
      <c r="P35" s="74">
        <f aca="true" t="shared" si="12" ref="P35:P81">IF(M35=10,L35,0)</f>
        <v>0</v>
      </c>
      <c r="Q35" s="74">
        <f aca="true" t="shared" si="13" ref="Q35:Q81">IF(M35=4,L35,0)</f>
        <v>0</v>
      </c>
      <c r="R35" s="74">
        <f aca="true" t="shared" si="14" ref="R35:R81">IF(M35=4,L35*M35/100,0)</f>
        <v>0</v>
      </c>
      <c r="S35" s="74">
        <f aca="true" t="shared" si="15" ref="S35:S81">IF(M35=10,L35*M35/100,0)</f>
        <v>0</v>
      </c>
      <c r="T35" s="17">
        <f aca="true" t="shared" si="16" ref="T35:T81">IF(M35=0,L35,0)</f>
        <v>0</v>
      </c>
      <c r="U35" s="4">
        <f aca="true" t="shared" si="17" ref="U35:U81">L35*M35/100</f>
        <v>0</v>
      </c>
      <c r="V35" s="20"/>
    </row>
    <row r="36" spans="1:22" ht="12.75">
      <c r="A36" s="14">
        <v>31</v>
      </c>
      <c r="B36" s="97"/>
      <c r="C36" s="6"/>
      <c r="D36" s="6"/>
      <c r="E36" s="8"/>
      <c r="F36" s="98"/>
      <c r="G36" s="98"/>
      <c r="H36" s="98"/>
      <c r="I36" s="98"/>
      <c r="J36" s="98"/>
      <c r="K36" s="98"/>
      <c r="L36" s="4">
        <f t="shared" si="9"/>
        <v>0</v>
      </c>
      <c r="M36" s="25"/>
      <c r="N36" s="74">
        <f t="shared" si="10"/>
        <v>0</v>
      </c>
      <c r="O36" s="74">
        <f t="shared" si="11"/>
        <v>0</v>
      </c>
      <c r="P36" s="74">
        <f t="shared" si="12"/>
        <v>0</v>
      </c>
      <c r="Q36" s="74">
        <f t="shared" si="13"/>
        <v>0</v>
      </c>
      <c r="R36" s="74">
        <f t="shared" si="14"/>
        <v>0</v>
      </c>
      <c r="S36" s="74">
        <f t="shared" si="15"/>
        <v>0</v>
      </c>
      <c r="T36" s="17">
        <f t="shared" si="16"/>
        <v>0</v>
      </c>
      <c r="U36" s="4">
        <f t="shared" si="17"/>
        <v>0</v>
      </c>
      <c r="V36" s="20"/>
    </row>
    <row r="37" spans="1:22" ht="12.75">
      <c r="A37" s="14">
        <v>32</v>
      </c>
      <c r="B37" s="97"/>
      <c r="C37" s="6"/>
      <c r="D37" s="6"/>
      <c r="E37" s="8"/>
      <c r="F37" s="98"/>
      <c r="G37" s="98"/>
      <c r="H37" s="98"/>
      <c r="I37" s="98"/>
      <c r="J37" s="98"/>
      <c r="K37" s="98"/>
      <c r="L37" s="4">
        <f t="shared" si="9"/>
        <v>0</v>
      </c>
      <c r="M37" s="25"/>
      <c r="N37" s="74">
        <f t="shared" si="10"/>
        <v>0</v>
      </c>
      <c r="O37" s="74">
        <f t="shared" si="11"/>
        <v>0</v>
      </c>
      <c r="P37" s="74">
        <f t="shared" si="12"/>
        <v>0</v>
      </c>
      <c r="Q37" s="74">
        <f t="shared" si="13"/>
        <v>0</v>
      </c>
      <c r="R37" s="74">
        <f t="shared" si="14"/>
        <v>0</v>
      </c>
      <c r="S37" s="74">
        <f t="shared" si="15"/>
        <v>0</v>
      </c>
      <c r="T37" s="17">
        <f t="shared" si="16"/>
        <v>0</v>
      </c>
      <c r="U37" s="4">
        <f t="shared" si="17"/>
        <v>0</v>
      </c>
      <c r="V37" s="20"/>
    </row>
    <row r="38" spans="1:22" ht="12.75">
      <c r="A38" s="14">
        <v>33</v>
      </c>
      <c r="B38" s="97"/>
      <c r="C38" s="6"/>
      <c r="D38" s="6"/>
      <c r="E38" s="8"/>
      <c r="F38" s="98"/>
      <c r="G38" s="98"/>
      <c r="H38" s="98"/>
      <c r="I38" s="98"/>
      <c r="J38" s="98"/>
      <c r="K38" s="98"/>
      <c r="L38" s="4">
        <f t="shared" si="9"/>
        <v>0</v>
      </c>
      <c r="M38" s="25"/>
      <c r="N38" s="74">
        <f t="shared" si="10"/>
        <v>0</v>
      </c>
      <c r="O38" s="74">
        <f t="shared" si="11"/>
        <v>0</v>
      </c>
      <c r="P38" s="74">
        <f t="shared" si="12"/>
        <v>0</v>
      </c>
      <c r="Q38" s="74">
        <f t="shared" si="13"/>
        <v>0</v>
      </c>
      <c r="R38" s="74">
        <f t="shared" si="14"/>
        <v>0</v>
      </c>
      <c r="S38" s="74">
        <f t="shared" si="15"/>
        <v>0</v>
      </c>
      <c r="T38" s="17">
        <f t="shared" si="16"/>
        <v>0</v>
      </c>
      <c r="U38" s="4">
        <f t="shared" si="17"/>
        <v>0</v>
      </c>
      <c r="V38" s="20"/>
    </row>
    <row r="39" spans="1:22" ht="12.75">
      <c r="A39" s="14">
        <v>34</v>
      </c>
      <c r="B39" s="97"/>
      <c r="C39" s="6"/>
      <c r="D39" s="6"/>
      <c r="E39" s="8"/>
      <c r="F39" s="98"/>
      <c r="G39" s="98"/>
      <c r="H39" s="98"/>
      <c r="I39" s="98"/>
      <c r="J39" s="98"/>
      <c r="K39" s="98"/>
      <c r="L39" s="4">
        <f t="shared" si="9"/>
        <v>0</v>
      </c>
      <c r="M39" s="25"/>
      <c r="N39" s="74">
        <f t="shared" si="10"/>
        <v>0</v>
      </c>
      <c r="O39" s="74">
        <f t="shared" si="11"/>
        <v>0</v>
      </c>
      <c r="P39" s="74">
        <f t="shared" si="12"/>
        <v>0</v>
      </c>
      <c r="Q39" s="74">
        <f t="shared" si="13"/>
        <v>0</v>
      </c>
      <c r="R39" s="74">
        <f t="shared" si="14"/>
        <v>0</v>
      </c>
      <c r="S39" s="74">
        <f t="shared" si="15"/>
        <v>0</v>
      </c>
      <c r="T39" s="17">
        <f t="shared" si="16"/>
        <v>0</v>
      </c>
      <c r="U39" s="4">
        <f t="shared" si="17"/>
        <v>0</v>
      </c>
      <c r="V39" s="20"/>
    </row>
    <row r="40" spans="1:22" ht="12.75">
      <c r="A40" s="14">
        <v>35</v>
      </c>
      <c r="B40" s="97"/>
      <c r="C40" s="6"/>
      <c r="D40" s="6"/>
      <c r="E40" s="8"/>
      <c r="F40" s="98"/>
      <c r="G40" s="98"/>
      <c r="H40" s="98"/>
      <c r="I40" s="98"/>
      <c r="J40" s="98"/>
      <c r="K40" s="98"/>
      <c r="L40" s="4">
        <f t="shared" si="9"/>
        <v>0</v>
      </c>
      <c r="M40" s="25"/>
      <c r="N40" s="74">
        <f t="shared" si="10"/>
        <v>0</v>
      </c>
      <c r="O40" s="74">
        <f t="shared" si="11"/>
        <v>0</v>
      </c>
      <c r="P40" s="74">
        <f t="shared" si="12"/>
        <v>0</v>
      </c>
      <c r="Q40" s="74">
        <f t="shared" si="13"/>
        <v>0</v>
      </c>
      <c r="R40" s="74">
        <f t="shared" si="14"/>
        <v>0</v>
      </c>
      <c r="S40" s="74">
        <f t="shared" si="15"/>
        <v>0</v>
      </c>
      <c r="T40" s="17">
        <f t="shared" si="16"/>
        <v>0</v>
      </c>
      <c r="U40" s="4">
        <f t="shared" si="17"/>
        <v>0</v>
      </c>
      <c r="V40" s="20"/>
    </row>
    <row r="41" spans="1:22" ht="12.75">
      <c r="A41" s="14">
        <v>36</v>
      </c>
      <c r="B41" s="97"/>
      <c r="C41" s="6"/>
      <c r="D41" s="6"/>
      <c r="E41" s="8"/>
      <c r="F41" s="98"/>
      <c r="G41" s="98"/>
      <c r="H41" s="98"/>
      <c r="I41" s="98"/>
      <c r="J41" s="98"/>
      <c r="K41" s="98"/>
      <c r="L41" s="4">
        <f t="shared" si="9"/>
        <v>0</v>
      </c>
      <c r="M41" s="25"/>
      <c r="N41" s="74">
        <f t="shared" si="10"/>
        <v>0</v>
      </c>
      <c r="O41" s="74">
        <f t="shared" si="11"/>
        <v>0</v>
      </c>
      <c r="P41" s="74">
        <f t="shared" si="12"/>
        <v>0</v>
      </c>
      <c r="Q41" s="74">
        <f t="shared" si="13"/>
        <v>0</v>
      </c>
      <c r="R41" s="74">
        <f t="shared" si="14"/>
        <v>0</v>
      </c>
      <c r="S41" s="74">
        <f t="shared" si="15"/>
        <v>0</v>
      </c>
      <c r="T41" s="17">
        <f t="shared" si="16"/>
        <v>0</v>
      </c>
      <c r="U41" s="4">
        <f t="shared" si="17"/>
        <v>0</v>
      </c>
      <c r="V41" s="20"/>
    </row>
    <row r="42" spans="1:22" ht="12.75">
      <c r="A42" s="14">
        <v>37</v>
      </c>
      <c r="B42" s="97"/>
      <c r="C42" s="6"/>
      <c r="D42" s="6"/>
      <c r="E42" s="8"/>
      <c r="F42" s="98"/>
      <c r="G42" s="98"/>
      <c r="H42" s="98"/>
      <c r="I42" s="98"/>
      <c r="J42" s="98"/>
      <c r="K42" s="98"/>
      <c r="L42" s="4">
        <f t="shared" si="9"/>
        <v>0</v>
      </c>
      <c r="M42" s="25"/>
      <c r="N42" s="74">
        <f t="shared" si="10"/>
        <v>0</v>
      </c>
      <c r="O42" s="74">
        <f t="shared" si="11"/>
        <v>0</v>
      </c>
      <c r="P42" s="74">
        <f t="shared" si="12"/>
        <v>0</v>
      </c>
      <c r="Q42" s="74">
        <f t="shared" si="13"/>
        <v>0</v>
      </c>
      <c r="R42" s="74">
        <f t="shared" si="14"/>
        <v>0</v>
      </c>
      <c r="S42" s="74">
        <f t="shared" si="15"/>
        <v>0</v>
      </c>
      <c r="T42" s="17">
        <f t="shared" si="16"/>
        <v>0</v>
      </c>
      <c r="U42" s="4">
        <f t="shared" si="17"/>
        <v>0</v>
      </c>
      <c r="V42" s="20"/>
    </row>
    <row r="43" spans="1:22" ht="12.75">
      <c r="A43" s="14">
        <v>38</v>
      </c>
      <c r="B43" s="97"/>
      <c r="C43" s="6"/>
      <c r="D43" s="6"/>
      <c r="E43" s="8"/>
      <c r="F43" s="98"/>
      <c r="G43" s="98"/>
      <c r="H43" s="98"/>
      <c r="I43" s="98"/>
      <c r="J43" s="98"/>
      <c r="K43" s="98"/>
      <c r="L43" s="4">
        <f t="shared" si="9"/>
        <v>0</v>
      </c>
      <c r="M43" s="25"/>
      <c r="N43" s="74">
        <f t="shared" si="10"/>
        <v>0</v>
      </c>
      <c r="O43" s="74">
        <f t="shared" si="11"/>
        <v>0</v>
      </c>
      <c r="P43" s="74">
        <f t="shared" si="12"/>
        <v>0</v>
      </c>
      <c r="Q43" s="74">
        <f t="shared" si="13"/>
        <v>0</v>
      </c>
      <c r="R43" s="74">
        <f t="shared" si="14"/>
        <v>0</v>
      </c>
      <c r="S43" s="74">
        <f t="shared" si="15"/>
        <v>0</v>
      </c>
      <c r="T43" s="17">
        <f t="shared" si="16"/>
        <v>0</v>
      </c>
      <c r="U43" s="4">
        <f t="shared" si="17"/>
        <v>0</v>
      </c>
      <c r="V43" s="20"/>
    </row>
    <row r="44" spans="1:22" ht="12.75">
      <c r="A44" s="14">
        <v>39</v>
      </c>
      <c r="B44" s="97"/>
      <c r="C44" s="6"/>
      <c r="D44" s="6"/>
      <c r="E44" s="8"/>
      <c r="F44" s="98"/>
      <c r="G44" s="98"/>
      <c r="H44" s="98"/>
      <c r="I44" s="98"/>
      <c r="J44" s="98"/>
      <c r="K44" s="98"/>
      <c r="L44" s="4">
        <f t="shared" si="9"/>
        <v>0</v>
      </c>
      <c r="M44" s="25"/>
      <c r="N44" s="74">
        <f t="shared" si="10"/>
        <v>0</v>
      </c>
      <c r="O44" s="74">
        <f t="shared" si="11"/>
        <v>0</v>
      </c>
      <c r="P44" s="74">
        <f t="shared" si="12"/>
        <v>0</v>
      </c>
      <c r="Q44" s="74">
        <f t="shared" si="13"/>
        <v>0</v>
      </c>
      <c r="R44" s="74">
        <f t="shared" si="14"/>
        <v>0</v>
      </c>
      <c r="S44" s="74">
        <f t="shared" si="15"/>
        <v>0</v>
      </c>
      <c r="T44" s="17">
        <f t="shared" si="16"/>
        <v>0</v>
      </c>
      <c r="U44" s="4">
        <f t="shared" si="17"/>
        <v>0</v>
      </c>
      <c r="V44" s="20"/>
    </row>
    <row r="45" spans="1:22" ht="12.75">
      <c r="A45" s="14">
        <v>40</v>
      </c>
      <c r="B45" s="97"/>
      <c r="C45" s="6"/>
      <c r="D45" s="6"/>
      <c r="E45" s="8"/>
      <c r="F45" s="98"/>
      <c r="G45" s="98"/>
      <c r="H45" s="98"/>
      <c r="I45" s="98"/>
      <c r="J45" s="98"/>
      <c r="K45" s="98"/>
      <c r="L45" s="4">
        <f t="shared" si="9"/>
        <v>0</v>
      </c>
      <c r="M45" s="25"/>
      <c r="N45" s="74">
        <f t="shared" si="10"/>
        <v>0</v>
      </c>
      <c r="O45" s="74">
        <f t="shared" si="11"/>
        <v>0</v>
      </c>
      <c r="P45" s="74">
        <f t="shared" si="12"/>
        <v>0</v>
      </c>
      <c r="Q45" s="74">
        <f t="shared" si="13"/>
        <v>0</v>
      </c>
      <c r="R45" s="74">
        <f t="shared" si="14"/>
        <v>0</v>
      </c>
      <c r="S45" s="74">
        <f t="shared" si="15"/>
        <v>0</v>
      </c>
      <c r="T45" s="17">
        <f t="shared" si="16"/>
        <v>0</v>
      </c>
      <c r="U45" s="4">
        <f t="shared" si="17"/>
        <v>0</v>
      </c>
      <c r="V45" s="20"/>
    </row>
    <row r="46" spans="1:22" ht="12.75">
      <c r="A46" s="14">
        <v>41</v>
      </c>
      <c r="B46" s="97"/>
      <c r="C46" s="6"/>
      <c r="D46" s="6"/>
      <c r="E46" s="8"/>
      <c r="F46" s="98"/>
      <c r="G46" s="98"/>
      <c r="H46" s="98"/>
      <c r="I46" s="98"/>
      <c r="J46" s="98"/>
      <c r="K46" s="98"/>
      <c r="L46" s="4">
        <f t="shared" si="9"/>
        <v>0</v>
      </c>
      <c r="M46" s="25"/>
      <c r="N46" s="74">
        <f t="shared" si="10"/>
        <v>0</v>
      </c>
      <c r="O46" s="74">
        <f t="shared" si="11"/>
        <v>0</v>
      </c>
      <c r="P46" s="74">
        <f t="shared" si="12"/>
        <v>0</v>
      </c>
      <c r="Q46" s="74">
        <f t="shared" si="13"/>
        <v>0</v>
      </c>
      <c r="R46" s="74">
        <f t="shared" si="14"/>
        <v>0</v>
      </c>
      <c r="S46" s="74">
        <f t="shared" si="15"/>
        <v>0</v>
      </c>
      <c r="T46" s="17">
        <f t="shared" si="16"/>
        <v>0</v>
      </c>
      <c r="U46" s="4">
        <f t="shared" si="17"/>
        <v>0</v>
      </c>
      <c r="V46" s="20"/>
    </row>
    <row r="47" spans="1:22" ht="12.75">
      <c r="A47" s="14">
        <v>42</v>
      </c>
      <c r="B47" s="97"/>
      <c r="C47" s="6"/>
      <c r="D47" s="6"/>
      <c r="E47" s="8"/>
      <c r="F47" s="98"/>
      <c r="G47" s="98"/>
      <c r="H47" s="98"/>
      <c r="I47" s="98"/>
      <c r="J47" s="98"/>
      <c r="K47" s="98"/>
      <c r="L47" s="4">
        <f t="shared" si="9"/>
        <v>0</v>
      </c>
      <c r="M47" s="25"/>
      <c r="N47" s="74">
        <f t="shared" si="10"/>
        <v>0</v>
      </c>
      <c r="O47" s="74">
        <f t="shared" si="11"/>
        <v>0</v>
      </c>
      <c r="P47" s="74">
        <f t="shared" si="12"/>
        <v>0</v>
      </c>
      <c r="Q47" s="74">
        <f t="shared" si="13"/>
        <v>0</v>
      </c>
      <c r="R47" s="74">
        <f t="shared" si="14"/>
        <v>0</v>
      </c>
      <c r="S47" s="74">
        <f t="shared" si="15"/>
        <v>0</v>
      </c>
      <c r="T47" s="17">
        <f t="shared" si="16"/>
        <v>0</v>
      </c>
      <c r="U47" s="4">
        <f t="shared" si="17"/>
        <v>0</v>
      </c>
      <c r="V47" s="20"/>
    </row>
    <row r="48" spans="1:22" ht="12.75">
      <c r="A48" s="14">
        <v>43</v>
      </c>
      <c r="B48" s="97"/>
      <c r="C48" s="6"/>
      <c r="D48" s="6"/>
      <c r="E48" s="8"/>
      <c r="F48" s="98"/>
      <c r="G48" s="98"/>
      <c r="H48" s="98"/>
      <c r="I48" s="98"/>
      <c r="J48" s="98"/>
      <c r="K48" s="98"/>
      <c r="L48" s="4">
        <f t="shared" si="9"/>
        <v>0</v>
      </c>
      <c r="M48" s="25"/>
      <c r="N48" s="74">
        <f t="shared" si="10"/>
        <v>0</v>
      </c>
      <c r="O48" s="74">
        <f t="shared" si="11"/>
        <v>0</v>
      </c>
      <c r="P48" s="74">
        <f t="shared" si="12"/>
        <v>0</v>
      </c>
      <c r="Q48" s="74">
        <f t="shared" si="13"/>
        <v>0</v>
      </c>
      <c r="R48" s="74">
        <f t="shared" si="14"/>
        <v>0</v>
      </c>
      <c r="S48" s="74">
        <f t="shared" si="15"/>
        <v>0</v>
      </c>
      <c r="T48" s="17">
        <f t="shared" si="16"/>
        <v>0</v>
      </c>
      <c r="U48" s="4">
        <f t="shared" si="17"/>
        <v>0</v>
      </c>
      <c r="V48" s="20"/>
    </row>
    <row r="49" spans="1:22" ht="12.75">
      <c r="A49" s="14">
        <v>44</v>
      </c>
      <c r="B49" s="97"/>
      <c r="C49" s="6"/>
      <c r="D49" s="6"/>
      <c r="E49" s="8"/>
      <c r="F49" s="98"/>
      <c r="G49" s="98"/>
      <c r="H49" s="98"/>
      <c r="I49" s="98"/>
      <c r="J49" s="98"/>
      <c r="K49" s="98"/>
      <c r="L49" s="4">
        <f t="shared" si="9"/>
        <v>0</v>
      </c>
      <c r="M49" s="25"/>
      <c r="N49" s="74">
        <f t="shared" si="10"/>
        <v>0</v>
      </c>
      <c r="O49" s="74">
        <f t="shared" si="11"/>
        <v>0</v>
      </c>
      <c r="P49" s="74">
        <f t="shared" si="12"/>
        <v>0</v>
      </c>
      <c r="Q49" s="74">
        <f t="shared" si="13"/>
        <v>0</v>
      </c>
      <c r="R49" s="74">
        <f t="shared" si="14"/>
        <v>0</v>
      </c>
      <c r="S49" s="74">
        <f t="shared" si="15"/>
        <v>0</v>
      </c>
      <c r="T49" s="17">
        <f t="shared" si="16"/>
        <v>0</v>
      </c>
      <c r="U49" s="4">
        <f t="shared" si="17"/>
        <v>0</v>
      </c>
      <c r="V49" s="20"/>
    </row>
    <row r="50" spans="1:22" ht="12.75">
      <c r="A50" s="14">
        <v>45</v>
      </c>
      <c r="B50" s="97"/>
      <c r="C50" s="6"/>
      <c r="D50" s="6"/>
      <c r="E50" s="8"/>
      <c r="F50" s="98"/>
      <c r="G50" s="98"/>
      <c r="H50" s="98"/>
      <c r="I50" s="98"/>
      <c r="J50" s="98"/>
      <c r="K50" s="98"/>
      <c r="L50" s="4">
        <f t="shared" si="9"/>
        <v>0</v>
      </c>
      <c r="M50" s="25"/>
      <c r="N50" s="74">
        <f t="shared" si="10"/>
        <v>0</v>
      </c>
      <c r="O50" s="74">
        <f t="shared" si="11"/>
        <v>0</v>
      </c>
      <c r="P50" s="74">
        <f t="shared" si="12"/>
        <v>0</v>
      </c>
      <c r="Q50" s="74">
        <f t="shared" si="13"/>
        <v>0</v>
      </c>
      <c r="R50" s="74">
        <f t="shared" si="14"/>
        <v>0</v>
      </c>
      <c r="S50" s="74">
        <f t="shared" si="15"/>
        <v>0</v>
      </c>
      <c r="T50" s="17">
        <f t="shared" si="16"/>
        <v>0</v>
      </c>
      <c r="U50" s="4">
        <f t="shared" si="17"/>
        <v>0</v>
      </c>
      <c r="V50" s="20"/>
    </row>
    <row r="51" spans="1:22" ht="12.75">
      <c r="A51" s="14">
        <v>46</v>
      </c>
      <c r="B51" s="97"/>
      <c r="C51" s="6"/>
      <c r="D51" s="6"/>
      <c r="E51" s="8"/>
      <c r="F51" s="98"/>
      <c r="G51" s="98"/>
      <c r="H51" s="98"/>
      <c r="I51" s="98"/>
      <c r="J51" s="98"/>
      <c r="K51" s="98"/>
      <c r="L51" s="4">
        <f t="shared" si="9"/>
        <v>0</v>
      </c>
      <c r="M51" s="25"/>
      <c r="N51" s="74">
        <f t="shared" si="10"/>
        <v>0</v>
      </c>
      <c r="O51" s="74">
        <f t="shared" si="11"/>
        <v>0</v>
      </c>
      <c r="P51" s="74">
        <f t="shared" si="12"/>
        <v>0</v>
      </c>
      <c r="Q51" s="74">
        <f t="shared" si="13"/>
        <v>0</v>
      </c>
      <c r="R51" s="74">
        <f t="shared" si="14"/>
        <v>0</v>
      </c>
      <c r="S51" s="74">
        <f t="shared" si="15"/>
        <v>0</v>
      </c>
      <c r="T51" s="17">
        <f t="shared" si="16"/>
        <v>0</v>
      </c>
      <c r="U51" s="4">
        <f t="shared" si="17"/>
        <v>0</v>
      </c>
      <c r="V51" s="20"/>
    </row>
    <row r="52" spans="1:22" ht="12.75">
      <c r="A52" s="14">
        <v>47</v>
      </c>
      <c r="B52" s="97"/>
      <c r="C52" s="6"/>
      <c r="D52" s="6"/>
      <c r="E52" s="8"/>
      <c r="F52" s="98"/>
      <c r="G52" s="98"/>
      <c r="H52" s="98"/>
      <c r="I52" s="98"/>
      <c r="J52" s="98"/>
      <c r="K52" s="98"/>
      <c r="L52" s="4">
        <f t="shared" si="9"/>
        <v>0</v>
      </c>
      <c r="M52" s="25"/>
      <c r="N52" s="74">
        <f t="shared" si="10"/>
        <v>0</v>
      </c>
      <c r="O52" s="74">
        <f t="shared" si="11"/>
        <v>0</v>
      </c>
      <c r="P52" s="74">
        <f t="shared" si="12"/>
        <v>0</v>
      </c>
      <c r="Q52" s="74">
        <f t="shared" si="13"/>
        <v>0</v>
      </c>
      <c r="R52" s="74">
        <f t="shared" si="14"/>
        <v>0</v>
      </c>
      <c r="S52" s="74">
        <f t="shared" si="15"/>
        <v>0</v>
      </c>
      <c r="T52" s="17">
        <f t="shared" si="16"/>
        <v>0</v>
      </c>
      <c r="U52" s="4">
        <f t="shared" si="17"/>
        <v>0</v>
      </c>
      <c r="V52" s="20"/>
    </row>
    <row r="53" spans="1:22" ht="12.75">
      <c r="A53" s="14">
        <v>48</v>
      </c>
      <c r="B53" s="97"/>
      <c r="C53" s="6"/>
      <c r="D53" s="6"/>
      <c r="E53" s="8"/>
      <c r="F53" s="98"/>
      <c r="G53" s="98"/>
      <c r="H53" s="98"/>
      <c r="I53" s="98"/>
      <c r="J53" s="98"/>
      <c r="K53" s="98"/>
      <c r="L53" s="4">
        <f t="shared" si="9"/>
        <v>0</v>
      </c>
      <c r="M53" s="25"/>
      <c r="N53" s="74">
        <f t="shared" si="10"/>
        <v>0</v>
      </c>
      <c r="O53" s="74">
        <f t="shared" si="11"/>
        <v>0</v>
      </c>
      <c r="P53" s="74">
        <f t="shared" si="12"/>
        <v>0</v>
      </c>
      <c r="Q53" s="74">
        <f t="shared" si="13"/>
        <v>0</v>
      </c>
      <c r="R53" s="74">
        <f t="shared" si="14"/>
        <v>0</v>
      </c>
      <c r="S53" s="74">
        <f t="shared" si="15"/>
        <v>0</v>
      </c>
      <c r="T53" s="17">
        <f t="shared" si="16"/>
        <v>0</v>
      </c>
      <c r="U53" s="4">
        <f t="shared" si="17"/>
        <v>0</v>
      </c>
      <c r="V53" s="20"/>
    </row>
    <row r="54" spans="1:22" ht="12.75">
      <c r="A54" s="14">
        <v>49</v>
      </c>
      <c r="B54" s="97"/>
      <c r="C54" s="6"/>
      <c r="D54" s="6"/>
      <c r="E54" s="8"/>
      <c r="F54" s="98"/>
      <c r="G54" s="98"/>
      <c r="H54" s="98"/>
      <c r="I54" s="98"/>
      <c r="J54" s="98"/>
      <c r="K54" s="98"/>
      <c r="L54" s="4">
        <f t="shared" si="9"/>
        <v>0</v>
      </c>
      <c r="M54" s="25"/>
      <c r="N54" s="74">
        <f t="shared" si="10"/>
        <v>0</v>
      </c>
      <c r="O54" s="74">
        <f t="shared" si="11"/>
        <v>0</v>
      </c>
      <c r="P54" s="74">
        <f t="shared" si="12"/>
        <v>0</v>
      </c>
      <c r="Q54" s="74">
        <f t="shared" si="13"/>
        <v>0</v>
      </c>
      <c r="R54" s="74">
        <f t="shared" si="14"/>
        <v>0</v>
      </c>
      <c r="S54" s="74">
        <f t="shared" si="15"/>
        <v>0</v>
      </c>
      <c r="T54" s="17">
        <f t="shared" si="16"/>
        <v>0</v>
      </c>
      <c r="U54" s="4">
        <f t="shared" si="17"/>
        <v>0</v>
      </c>
      <c r="V54" s="20"/>
    </row>
    <row r="55" spans="1:22" ht="12.75">
      <c r="A55" s="14">
        <v>50</v>
      </c>
      <c r="B55" s="97"/>
      <c r="C55" s="6"/>
      <c r="D55" s="6"/>
      <c r="E55" s="8"/>
      <c r="F55" s="98"/>
      <c r="G55" s="98"/>
      <c r="H55" s="98"/>
      <c r="I55" s="98"/>
      <c r="J55" s="98"/>
      <c r="K55" s="98"/>
      <c r="L55" s="4">
        <f t="shared" si="9"/>
        <v>0</v>
      </c>
      <c r="M55" s="25"/>
      <c r="N55" s="74">
        <f t="shared" si="10"/>
        <v>0</v>
      </c>
      <c r="O55" s="74">
        <f t="shared" si="11"/>
        <v>0</v>
      </c>
      <c r="P55" s="74">
        <f t="shared" si="12"/>
        <v>0</v>
      </c>
      <c r="Q55" s="74">
        <f t="shared" si="13"/>
        <v>0</v>
      </c>
      <c r="R55" s="74">
        <f t="shared" si="14"/>
        <v>0</v>
      </c>
      <c r="S55" s="74">
        <f t="shared" si="15"/>
        <v>0</v>
      </c>
      <c r="T55" s="17">
        <f t="shared" si="16"/>
        <v>0</v>
      </c>
      <c r="U55" s="4">
        <f t="shared" si="17"/>
        <v>0</v>
      </c>
      <c r="V55" s="20"/>
    </row>
    <row r="56" spans="1:22" ht="12.75">
      <c r="A56" s="14">
        <v>51</v>
      </c>
      <c r="B56" s="97"/>
      <c r="C56" s="6"/>
      <c r="D56" s="6"/>
      <c r="E56" s="8"/>
      <c r="F56" s="98"/>
      <c r="G56" s="98"/>
      <c r="H56" s="98"/>
      <c r="I56" s="98"/>
      <c r="J56" s="98"/>
      <c r="K56" s="98"/>
      <c r="L56" s="4">
        <f t="shared" si="9"/>
        <v>0</v>
      </c>
      <c r="M56" s="25"/>
      <c r="N56" s="74">
        <f t="shared" si="10"/>
        <v>0</v>
      </c>
      <c r="O56" s="74">
        <f t="shared" si="11"/>
        <v>0</v>
      </c>
      <c r="P56" s="74">
        <f t="shared" si="12"/>
        <v>0</v>
      </c>
      <c r="Q56" s="74">
        <f t="shared" si="13"/>
        <v>0</v>
      </c>
      <c r="R56" s="74">
        <f t="shared" si="14"/>
        <v>0</v>
      </c>
      <c r="S56" s="74">
        <f t="shared" si="15"/>
        <v>0</v>
      </c>
      <c r="T56" s="17">
        <f t="shared" si="16"/>
        <v>0</v>
      </c>
      <c r="U56" s="4">
        <f t="shared" si="17"/>
        <v>0</v>
      </c>
      <c r="V56" s="20"/>
    </row>
    <row r="57" spans="1:22" ht="12.75">
      <c r="A57" s="14">
        <v>52</v>
      </c>
      <c r="B57" s="97"/>
      <c r="C57" s="6"/>
      <c r="D57" s="6"/>
      <c r="E57" s="8"/>
      <c r="F57" s="98"/>
      <c r="G57" s="98"/>
      <c r="H57" s="98"/>
      <c r="I57" s="98"/>
      <c r="J57" s="98"/>
      <c r="K57" s="98"/>
      <c r="L57" s="4">
        <f t="shared" si="9"/>
        <v>0</v>
      </c>
      <c r="M57" s="25"/>
      <c r="N57" s="74">
        <f t="shared" si="10"/>
        <v>0</v>
      </c>
      <c r="O57" s="74">
        <f t="shared" si="11"/>
        <v>0</v>
      </c>
      <c r="P57" s="74">
        <f t="shared" si="12"/>
        <v>0</v>
      </c>
      <c r="Q57" s="74">
        <f t="shared" si="13"/>
        <v>0</v>
      </c>
      <c r="R57" s="74">
        <f t="shared" si="14"/>
        <v>0</v>
      </c>
      <c r="S57" s="74">
        <f t="shared" si="15"/>
        <v>0</v>
      </c>
      <c r="T57" s="17">
        <f t="shared" si="16"/>
        <v>0</v>
      </c>
      <c r="U57" s="4">
        <f t="shared" si="17"/>
        <v>0</v>
      </c>
      <c r="V57" s="20"/>
    </row>
    <row r="58" spans="1:22" ht="12.75">
      <c r="A58" s="14">
        <v>53</v>
      </c>
      <c r="B58" s="97"/>
      <c r="C58" s="6"/>
      <c r="D58" s="6"/>
      <c r="E58" s="8"/>
      <c r="F58" s="98"/>
      <c r="G58" s="98"/>
      <c r="H58" s="98"/>
      <c r="I58" s="98"/>
      <c r="J58" s="98"/>
      <c r="K58" s="98"/>
      <c r="L58" s="4">
        <f t="shared" si="9"/>
        <v>0</v>
      </c>
      <c r="M58" s="25"/>
      <c r="N58" s="74">
        <f t="shared" si="10"/>
        <v>0</v>
      </c>
      <c r="O58" s="74">
        <f t="shared" si="11"/>
        <v>0</v>
      </c>
      <c r="P58" s="74">
        <f t="shared" si="12"/>
        <v>0</v>
      </c>
      <c r="Q58" s="74">
        <f t="shared" si="13"/>
        <v>0</v>
      </c>
      <c r="R58" s="74">
        <f t="shared" si="14"/>
        <v>0</v>
      </c>
      <c r="S58" s="74">
        <f t="shared" si="15"/>
        <v>0</v>
      </c>
      <c r="T58" s="17">
        <f t="shared" si="16"/>
        <v>0</v>
      </c>
      <c r="U58" s="4">
        <f t="shared" si="17"/>
        <v>0</v>
      </c>
      <c r="V58" s="20"/>
    </row>
    <row r="59" spans="1:22" ht="12.75">
      <c r="A59" s="14">
        <v>54</v>
      </c>
      <c r="B59" s="97"/>
      <c r="C59" s="6"/>
      <c r="D59" s="6"/>
      <c r="E59" s="8"/>
      <c r="F59" s="98"/>
      <c r="G59" s="98"/>
      <c r="H59" s="98"/>
      <c r="I59" s="98"/>
      <c r="J59" s="98"/>
      <c r="K59" s="98"/>
      <c r="L59" s="4">
        <f t="shared" si="9"/>
        <v>0</v>
      </c>
      <c r="M59" s="25"/>
      <c r="N59" s="74">
        <f t="shared" si="10"/>
        <v>0</v>
      </c>
      <c r="O59" s="74">
        <f t="shared" si="11"/>
        <v>0</v>
      </c>
      <c r="P59" s="74">
        <f t="shared" si="12"/>
        <v>0</v>
      </c>
      <c r="Q59" s="74">
        <f t="shared" si="13"/>
        <v>0</v>
      </c>
      <c r="R59" s="74">
        <f t="shared" si="14"/>
        <v>0</v>
      </c>
      <c r="S59" s="74">
        <f t="shared" si="15"/>
        <v>0</v>
      </c>
      <c r="T59" s="17">
        <f t="shared" si="16"/>
        <v>0</v>
      </c>
      <c r="U59" s="4">
        <f t="shared" si="17"/>
        <v>0</v>
      </c>
      <c r="V59" s="20"/>
    </row>
    <row r="60" spans="1:22" ht="12.75">
      <c r="A60" s="14">
        <v>55</v>
      </c>
      <c r="B60" s="97"/>
      <c r="C60" s="6"/>
      <c r="D60" s="6"/>
      <c r="E60" s="8"/>
      <c r="F60" s="98"/>
      <c r="G60" s="98"/>
      <c r="H60" s="98"/>
      <c r="I60" s="98"/>
      <c r="J60" s="98"/>
      <c r="K60" s="98"/>
      <c r="L60" s="4">
        <f t="shared" si="9"/>
        <v>0</v>
      </c>
      <c r="M60" s="25"/>
      <c r="N60" s="74">
        <f t="shared" si="10"/>
        <v>0</v>
      </c>
      <c r="O60" s="74">
        <f t="shared" si="11"/>
        <v>0</v>
      </c>
      <c r="P60" s="74">
        <f t="shared" si="12"/>
        <v>0</v>
      </c>
      <c r="Q60" s="74">
        <f t="shared" si="13"/>
        <v>0</v>
      </c>
      <c r="R60" s="74">
        <f t="shared" si="14"/>
        <v>0</v>
      </c>
      <c r="S60" s="74">
        <f t="shared" si="15"/>
        <v>0</v>
      </c>
      <c r="T60" s="17">
        <f t="shared" si="16"/>
        <v>0</v>
      </c>
      <c r="U60" s="4">
        <f t="shared" si="17"/>
        <v>0</v>
      </c>
      <c r="V60" s="20"/>
    </row>
    <row r="61" spans="1:22" ht="12.75">
      <c r="A61" s="14">
        <v>56</v>
      </c>
      <c r="B61" s="97"/>
      <c r="C61" s="6"/>
      <c r="D61" s="6"/>
      <c r="E61" s="8"/>
      <c r="F61" s="98"/>
      <c r="G61" s="98"/>
      <c r="H61" s="98"/>
      <c r="I61" s="98"/>
      <c r="J61" s="98"/>
      <c r="K61" s="98"/>
      <c r="L61" s="4">
        <f t="shared" si="9"/>
        <v>0</v>
      </c>
      <c r="M61" s="25"/>
      <c r="N61" s="74">
        <f t="shared" si="10"/>
        <v>0</v>
      </c>
      <c r="O61" s="74">
        <f t="shared" si="11"/>
        <v>0</v>
      </c>
      <c r="P61" s="74">
        <f t="shared" si="12"/>
        <v>0</v>
      </c>
      <c r="Q61" s="74">
        <f t="shared" si="13"/>
        <v>0</v>
      </c>
      <c r="R61" s="74">
        <f t="shared" si="14"/>
        <v>0</v>
      </c>
      <c r="S61" s="74">
        <f t="shared" si="15"/>
        <v>0</v>
      </c>
      <c r="T61" s="17">
        <f t="shared" si="16"/>
        <v>0</v>
      </c>
      <c r="U61" s="4">
        <f t="shared" si="17"/>
        <v>0</v>
      </c>
      <c r="V61" s="20"/>
    </row>
    <row r="62" spans="1:22" ht="12.75">
      <c r="A62" s="14">
        <v>57</v>
      </c>
      <c r="B62" s="97"/>
      <c r="C62" s="6"/>
      <c r="D62" s="6"/>
      <c r="E62" s="8"/>
      <c r="F62" s="98"/>
      <c r="G62" s="98"/>
      <c r="H62" s="98"/>
      <c r="I62" s="98"/>
      <c r="J62" s="98"/>
      <c r="K62" s="98"/>
      <c r="L62" s="4">
        <f t="shared" si="9"/>
        <v>0</v>
      </c>
      <c r="M62" s="25"/>
      <c r="N62" s="74">
        <f t="shared" si="10"/>
        <v>0</v>
      </c>
      <c r="O62" s="74">
        <f t="shared" si="11"/>
        <v>0</v>
      </c>
      <c r="P62" s="74">
        <f t="shared" si="12"/>
        <v>0</v>
      </c>
      <c r="Q62" s="74">
        <f t="shared" si="13"/>
        <v>0</v>
      </c>
      <c r="R62" s="74">
        <f t="shared" si="14"/>
        <v>0</v>
      </c>
      <c r="S62" s="74">
        <f t="shared" si="15"/>
        <v>0</v>
      </c>
      <c r="T62" s="17">
        <f t="shared" si="16"/>
        <v>0</v>
      </c>
      <c r="U62" s="4">
        <f t="shared" si="17"/>
        <v>0</v>
      </c>
      <c r="V62" s="20"/>
    </row>
    <row r="63" spans="1:22" ht="12.75">
      <c r="A63" s="14">
        <v>58</v>
      </c>
      <c r="B63" s="97"/>
      <c r="C63" s="6"/>
      <c r="D63" s="6"/>
      <c r="E63" s="8"/>
      <c r="F63" s="98"/>
      <c r="G63" s="98"/>
      <c r="H63" s="98"/>
      <c r="I63" s="98"/>
      <c r="J63" s="98"/>
      <c r="K63" s="98"/>
      <c r="L63" s="4">
        <f t="shared" si="9"/>
        <v>0</v>
      </c>
      <c r="M63" s="25"/>
      <c r="N63" s="74">
        <f t="shared" si="10"/>
        <v>0</v>
      </c>
      <c r="O63" s="74">
        <f t="shared" si="11"/>
        <v>0</v>
      </c>
      <c r="P63" s="74">
        <f t="shared" si="12"/>
        <v>0</v>
      </c>
      <c r="Q63" s="74">
        <f t="shared" si="13"/>
        <v>0</v>
      </c>
      <c r="R63" s="74">
        <f t="shared" si="14"/>
        <v>0</v>
      </c>
      <c r="S63" s="74">
        <f t="shared" si="15"/>
        <v>0</v>
      </c>
      <c r="T63" s="17">
        <f t="shared" si="16"/>
        <v>0</v>
      </c>
      <c r="U63" s="4">
        <f t="shared" si="17"/>
        <v>0</v>
      </c>
      <c r="V63" s="20"/>
    </row>
    <row r="64" spans="1:22" ht="12.75">
      <c r="A64" s="14">
        <v>59</v>
      </c>
      <c r="B64" s="97"/>
      <c r="C64" s="6"/>
      <c r="D64" s="6"/>
      <c r="E64" s="8"/>
      <c r="F64" s="98"/>
      <c r="G64" s="98"/>
      <c r="H64" s="98"/>
      <c r="I64" s="98"/>
      <c r="J64" s="98"/>
      <c r="K64" s="98"/>
      <c r="L64" s="4">
        <f t="shared" si="9"/>
        <v>0</v>
      </c>
      <c r="M64" s="25"/>
      <c r="N64" s="74">
        <f t="shared" si="10"/>
        <v>0</v>
      </c>
      <c r="O64" s="74">
        <f t="shared" si="11"/>
        <v>0</v>
      </c>
      <c r="P64" s="74">
        <f t="shared" si="12"/>
        <v>0</v>
      </c>
      <c r="Q64" s="74">
        <f t="shared" si="13"/>
        <v>0</v>
      </c>
      <c r="R64" s="74">
        <f t="shared" si="14"/>
        <v>0</v>
      </c>
      <c r="S64" s="74">
        <f t="shared" si="15"/>
        <v>0</v>
      </c>
      <c r="T64" s="17">
        <f t="shared" si="16"/>
        <v>0</v>
      </c>
      <c r="U64" s="4">
        <f t="shared" si="17"/>
        <v>0</v>
      </c>
      <c r="V64" s="20"/>
    </row>
    <row r="65" spans="1:22" ht="12.75">
      <c r="A65" s="14">
        <v>60</v>
      </c>
      <c r="B65" s="97"/>
      <c r="C65" s="6"/>
      <c r="D65" s="6"/>
      <c r="E65" s="8"/>
      <c r="F65" s="98"/>
      <c r="G65" s="98"/>
      <c r="H65" s="98"/>
      <c r="I65" s="98"/>
      <c r="J65" s="98"/>
      <c r="K65" s="98"/>
      <c r="L65" s="4">
        <f t="shared" si="9"/>
        <v>0</v>
      </c>
      <c r="M65" s="25"/>
      <c r="N65" s="74">
        <f t="shared" si="10"/>
        <v>0</v>
      </c>
      <c r="O65" s="74">
        <f t="shared" si="11"/>
        <v>0</v>
      </c>
      <c r="P65" s="74">
        <f t="shared" si="12"/>
        <v>0</v>
      </c>
      <c r="Q65" s="74">
        <f t="shared" si="13"/>
        <v>0</v>
      </c>
      <c r="R65" s="74">
        <f t="shared" si="14"/>
        <v>0</v>
      </c>
      <c r="S65" s="74">
        <f t="shared" si="15"/>
        <v>0</v>
      </c>
      <c r="T65" s="17">
        <f t="shared" si="16"/>
        <v>0</v>
      </c>
      <c r="U65" s="4">
        <f t="shared" si="17"/>
        <v>0</v>
      </c>
      <c r="V65" s="20"/>
    </row>
    <row r="66" spans="1:22" ht="12.75">
      <c r="A66" s="14">
        <v>61</v>
      </c>
      <c r="B66" s="97"/>
      <c r="C66" s="6"/>
      <c r="D66" s="6"/>
      <c r="E66" s="8"/>
      <c r="F66" s="98"/>
      <c r="G66" s="98"/>
      <c r="H66" s="98"/>
      <c r="I66" s="98"/>
      <c r="J66" s="98"/>
      <c r="K66" s="98"/>
      <c r="L66" s="4">
        <f t="shared" si="9"/>
        <v>0</v>
      </c>
      <c r="M66" s="25"/>
      <c r="N66" s="74">
        <f t="shared" si="10"/>
        <v>0</v>
      </c>
      <c r="O66" s="74">
        <f t="shared" si="11"/>
        <v>0</v>
      </c>
      <c r="P66" s="74">
        <f t="shared" si="12"/>
        <v>0</v>
      </c>
      <c r="Q66" s="74">
        <f t="shared" si="13"/>
        <v>0</v>
      </c>
      <c r="R66" s="74">
        <f t="shared" si="14"/>
        <v>0</v>
      </c>
      <c r="S66" s="74">
        <f t="shared" si="15"/>
        <v>0</v>
      </c>
      <c r="T66" s="17">
        <f t="shared" si="16"/>
        <v>0</v>
      </c>
      <c r="U66" s="4">
        <f t="shared" si="17"/>
        <v>0</v>
      </c>
      <c r="V66" s="20"/>
    </row>
    <row r="67" spans="1:22" ht="12.75">
      <c r="A67" s="14">
        <v>62</v>
      </c>
      <c r="B67" s="97"/>
      <c r="C67" s="6"/>
      <c r="D67" s="6"/>
      <c r="E67" s="8"/>
      <c r="F67" s="98"/>
      <c r="G67" s="98"/>
      <c r="H67" s="98"/>
      <c r="I67" s="98"/>
      <c r="J67" s="98"/>
      <c r="K67" s="98"/>
      <c r="L67" s="4">
        <f t="shared" si="9"/>
        <v>0</v>
      </c>
      <c r="M67" s="25"/>
      <c r="N67" s="74">
        <f t="shared" si="10"/>
        <v>0</v>
      </c>
      <c r="O67" s="74">
        <f t="shared" si="11"/>
        <v>0</v>
      </c>
      <c r="P67" s="74">
        <f t="shared" si="12"/>
        <v>0</v>
      </c>
      <c r="Q67" s="74">
        <f t="shared" si="13"/>
        <v>0</v>
      </c>
      <c r="R67" s="74">
        <f t="shared" si="14"/>
        <v>0</v>
      </c>
      <c r="S67" s="74">
        <f t="shared" si="15"/>
        <v>0</v>
      </c>
      <c r="T67" s="17">
        <f t="shared" si="16"/>
        <v>0</v>
      </c>
      <c r="U67" s="4">
        <f t="shared" si="17"/>
        <v>0</v>
      </c>
      <c r="V67" s="20"/>
    </row>
    <row r="68" spans="1:22" ht="12.75">
      <c r="A68" s="14">
        <v>63</v>
      </c>
      <c r="B68" s="97"/>
      <c r="C68" s="6"/>
      <c r="D68" s="6"/>
      <c r="E68" s="8"/>
      <c r="F68" s="98"/>
      <c r="G68" s="98"/>
      <c r="H68" s="98"/>
      <c r="I68" s="98"/>
      <c r="J68" s="98"/>
      <c r="K68" s="98"/>
      <c r="L68" s="4">
        <f t="shared" si="9"/>
        <v>0</v>
      </c>
      <c r="M68" s="25"/>
      <c r="N68" s="74">
        <f t="shared" si="10"/>
        <v>0</v>
      </c>
      <c r="O68" s="74">
        <f t="shared" si="11"/>
        <v>0</v>
      </c>
      <c r="P68" s="74">
        <f t="shared" si="12"/>
        <v>0</v>
      </c>
      <c r="Q68" s="74">
        <f t="shared" si="13"/>
        <v>0</v>
      </c>
      <c r="R68" s="74">
        <f t="shared" si="14"/>
        <v>0</v>
      </c>
      <c r="S68" s="74">
        <f t="shared" si="15"/>
        <v>0</v>
      </c>
      <c r="T68" s="17">
        <f t="shared" si="16"/>
        <v>0</v>
      </c>
      <c r="U68" s="4">
        <f t="shared" si="17"/>
        <v>0</v>
      </c>
      <c r="V68" s="20"/>
    </row>
    <row r="69" spans="1:22" ht="12.75">
      <c r="A69" s="14">
        <v>64</v>
      </c>
      <c r="B69" s="97"/>
      <c r="C69" s="6"/>
      <c r="D69" s="6"/>
      <c r="E69" s="8"/>
      <c r="F69" s="98"/>
      <c r="G69" s="98"/>
      <c r="H69" s="98"/>
      <c r="I69" s="98"/>
      <c r="J69" s="98"/>
      <c r="K69" s="98"/>
      <c r="L69" s="4">
        <f t="shared" si="9"/>
        <v>0</v>
      </c>
      <c r="M69" s="25"/>
      <c r="N69" s="74">
        <f t="shared" si="10"/>
        <v>0</v>
      </c>
      <c r="O69" s="74">
        <f t="shared" si="11"/>
        <v>0</v>
      </c>
      <c r="P69" s="74">
        <f t="shared" si="12"/>
        <v>0</v>
      </c>
      <c r="Q69" s="74">
        <f t="shared" si="13"/>
        <v>0</v>
      </c>
      <c r="R69" s="74">
        <f t="shared" si="14"/>
        <v>0</v>
      </c>
      <c r="S69" s="74">
        <f t="shared" si="15"/>
        <v>0</v>
      </c>
      <c r="T69" s="17">
        <f t="shared" si="16"/>
        <v>0</v>
      </c>
      <c r="U69" s="4">
        <f t="shared" si="17"/>
        <v>0</v>
      </c>
      <c r="V69" s="20"/>
    </row>
    <row r="70" spans="1:22" ht="12.75">
      <c r="A70" s="14">
        <v>65</v>
      </c>
      <c r="B70" s="97"/>
      <c r="C70" s="6"/>
      <c r="D70" s="6"/>
      <c r="E70" s="8"/>
      <c r="F70" s="98"/>
      <c r="G70" s="98"/>
      <c r="H70" s="98"/>
      <c r="I70" s="98"/>
      <c r="J70" s="98"/>
      <c r="K70" s="98"/>
      <c r="L70" s="4">
        <f t="shared" si="9"/>
        <v>0</v>
      </c>
      <c r="M70" s="25"/>
      <c r="N70" s="74">
        <f t="shared" si="10"/>
        <v>0</v>
      </c>
      <c r="O70" s="74">
        <f t="shared" si="11"/>
        <v>0</v>
      </c>
      <c r="P70" s="74">
        <f t="shared" si="12"/>
        <v>0</v>
      </c>
      <c r="Q70" s="74">
        <f t="shared" si="13"/>
        <v>0</v>
      </c>
      <c r="R70" s="74">
        <f t="shared" si="14"/>
        <v>0</v>
      </c>
      <c r="S70" s="74">
        <f t="shared" si="15"/>
        <v>0</v>
      </c>
      <c r="T70" s="17">
        <f t="shared" si="16"/>
        <v>0</v>
      </c>
      <c r="U70" s="4">
        <f t="shared" si="17"/>
        <v>0</v>
      </c>
      <c r="V70" s="20"/>
    </row>
    <row r="71" spans="1:22" ht="12.75">
      <c r="A71" s="14">
        <v>66</v>
      </c>
      <c r="B71" s="97"/>
      <c r="C71" s="6"/>
      <c r="D71" s="6"/>
      <c r="E71" s="8"/>
      <c r="F71" s="98"/>
      <c r="G71" s="98"/>
      <c r="H71" s="98"/>
      <c r="I71" s="98"/>
      <c r="J71" s="98"/>
      <c r="K71" s="98"/>
      <c r="L71" s="4">
        <f t="shared" si="9"/>
        <v>0</v>
      </c>
      <c r="M71" s="25"/>
      <c r="N71" s="74">
        <f t="shared" si="10"/>
        <v>0</v>
      </c>
      <c r="O71" s="74">
        <f t="shared" si="11"/>
        <v>0</v>
      </c>
      <c r="P71" s="74">
        <f t="shared" si="12"/>
        <v>0</v>
      </c>
      <c r="Q71" s="74">
        <f t="shared" si="13"/>
        <v>0</v>
      </c>
      <c r="R71" s="74">
        <f t="shared" si="14"/>
        <v>0</v>
      </c>
      <c r="S71" s="74">
        <f t="shared" si="15"/>
        <v>0</v>
      </c>
      <c r="T71" s="17">
        <f t="shared" si="16"/>
        <v>0</v>
      </c>
      <c r="U71" s="4">
        <f t="shared" si="17"/>
        <v>0</v>
      </c>
      <c r="V71" s="20"/>
    </row>
    <row r="72" spans="1:22" ht="12.75">
      <c r="A72" s="14">
        <v>67</v>
      </c>
      <c r="B72" s="97"/>
      <c r="C72" s="6"/>
      <c r="D72" s="6"/>
      <c r="E72" s="8"/>
      <c r="F72" s="98"/>
      <c r="G72" s="98"/>
      <c r="H72" s="98"/>
      <c r="I72" s="98"/>
      <c r="J72" s="98"/>
      <c r="K72" s="98"/>
      <c r="L72" s="4">
        <f t="shared" si="9"/>
        <v>0</v>
      </c>
      <c r="M72" s="25"/>
      <c r="N72" s="74">
        <f t="shared" si="10"/>
        <v>0</v>
      </c>
      <c r="O72" s="74">
        <f t="shared" si="11"/>
        <v>0</v>
      </c>
      <c r="P72" s="74">
        <f t="shared" si="12"/>
        <v>0</v>
      </c>
      <c r="Q72" s="74">
        <f t="shared" si="13"/>
        <v>0</v>
      </c>
      <c r="R72" s="74">
        <f t="shared" si="14"/>
        <v>0</v>
      </c>
      <c r="S72" s="74">
        <f t="shared" si="15"/>
        <v>0</v>
      </c>
      <c r="T72" s="17">
        <f t="shared" si="16"/>
        <v>0</v>
      </c>
      <c r="U72" s="4">
        <f t="shared" si="17"/>
        <v>0</v>
      </c>
      <c r="V72" s="20"/>
    </row>
    <row r="73" spans="1:22" ht="12.75">
      <c r="A73" s="14">
        <v>68</v>
      </c>
      <c r="B73" s="97"/>
      <c r="C73" s="6"/>
      <c r="D73" s="6"/>
      <c r="E73" s="8"/>
      <c r="F73" s="98"/>
      <c r="G73" s="98"/>
      <c r="H73" s="98"/>
      <c r="I73" s="98"/>
      <c r="J73" s="98"/>
      <c r="K73" s="98"/>
      <c r="L73" s="4">
        <f t="shared" si="9"/>
        <v>0</v>
      </c>
      <c r="M73" s="25"/>
      <c r="N73" s="74">
        <f t="shared" si="10"/>
        <v>0</v>
      </c>
      <c r="O73" s="74">
        <f t="shared" si="11"/>
        <v>0</v>
      </c>
      <c r="P73" s="74">
        <f t="shared" si="12"/>
        <v>0</v>
      </c>
      <c r="Q73" s="74">
        <f t="shared" si="13"/>
        <v>0</v>
      </c>
      <c r="R73" s="74">
        <f t="shared" si="14"/>
        <v>0</v>
      </c>
      <c r="S73" s="74">
        <f t="shared" si="15"/>
        <v>0</v>
      </c>
      <c r="T73" s="17">
        <f t="shared" si="16"/>
        <v>0</v>
      </c>
      <c r="U73" s="4">
        <f t="shared" si="17"/>
        <v>0</v>
      </c>
      <c r="V73" s="20"/>
    </row>
    <row r="74" spans="1:22" ht="12.75">
      <c r="A74" s="14">
        <v>67</v>
      </c>
      <c r="B74" s="97"/>
      <c r="C74" s="6"/>
      <c r="D74" s="6"/>
      <c r="E74" s="8"/>
      <c r="F74" s="98"/>
      <c r="G74" s="98"/>
      <c r="H74" s="98"/>
      <c r="I74" s="98"/>
      <c r="J74" s="98"/>
      <c r="K74" s="98"/>
      <c r="L74" s="4">
        <f t="shared" si="9"/>
        <v>0</v>
      </c>
      <c r="M74" s="25"/>
      <c r="N74" s="74">
        <f t="shared" si="10"/>
        <v>0</v>
      </c>
      <c r="O74" s="74">
        <f t="shared" si="11"/>
        <v>0</v>
      </c>
      <c r="P74" s="74">
        <f t="shared" si="12"/>
        <v>0</v>
      </c>
      <c r="Q74" s="74">
        <f t="shared" si="13"/>
        <v>0</v>
      </c>
      <c r="R74" s="74">
        <f t="shared" si="14"/>
        <v>0</v>
      </c>
      <c r="S74" s="74">
        <f t="shared" si="15"/>
        <v>0</v>
      </c>
      <c r="T74" s="17">
        <f t="shared" si="16"/>
        <v>0</v>
      </c>
      <c r="U74" s="4">
        <f t="shared" si="17"/>
        <v>0</v>
      </c>
      <c r="V74" s="20"/>
    </row>
    <row r="75" spans="1:22" ht="12.75">
      <c r="A75" s="14">
        <v>70</v>
      </c>
      <c r="B75" s="97"/>
      <c r="C75" s="6"/>
      <c r="D75" s="6"/>
      <c r="E75" s="8"/>
      <c r="F75" s="98"/>
      <c r="G75" s="98"/>
      <c r="H75" s="98"/>
      <c r="I75" s="98"/>
      <c r="J75" s="98"/>
      <c r="K75" s="98"/>
      <c r="L75" s="4">
        <f t="shared" si="9"/>
        <v>0</v>
      </c>
      <c r="M75" s="25"/>
      <c r="N75" s="74">
        <f t="shared" si="10"/>
        <v>0</v>
      </c>
      <c r="O75" s="74">
        <f t="shared" si="11"/>
        <v>0</v>
      </c>
      <c r="P75" s="74">
        <f t="shared" si="12"/>
        <v>0</v>
      </c>
      <c r="Q75" s="74">
        <f t="shared" si="13"/>
        <v>0</v>
      </c>
      <c r="R75" s="74">
        <f t="shared" si="14"/>
        <v>0</v>
      </c>
      <c r="S75" s="74">
        <f t="shared" si="15"/>
        <v>0</v>
      </c>
      <c r="T75" s="17">
        <f t="shared" si="16"/>
        <v>0</v>
      </c>
      <c r="U75" s="4">
        <f t="shared" si="17"/>
        <v>0</v>
      </c>
      <c r="V75" s="20"/>
    </row>
    <row r="76" spans="1:22" ht="12.75">
      <c r="A76" s="14">
        <v>71</v>
      </c>
      <c r="B76" s="97"/>
      <c r="C76" s="6"/>
      <c r="D76" s="6"/>
      <c r="E76" s="8"/>
      <c r="F76" s="98"/>
      <c r="G76" s="98"/>
      <c r="H76" s="98"/>
      <c r="I76" s="98"/>
      <c r="J76" s="98"/>
      <c r="K76" s="98"/>
      <c r="L76" s="4">
        <f t="shared" si="9"/>
        <v>0</v>
      </c>
      <c r="M76" s="25"/>
      <c r="N76" s="74">
        <f t="shared" si="10"/>
        <v>0</v>
      </c>
      <c r="O76" s="74">
        <f t="shared" si="11"/>
        <v>0</v>
      </c>
      <c r="P76" s="74">
        <f t="shared" si="12"/>
        <v>0</v>
      </c>
      <c r="Q76" s="74">
        <f t="shared" si="13"/>
        <v>0</v>
      </c>
      <c r="R76" s="74">
        <f t="shared" si="14"/>
        <v>0</v>
      </c>
      <c r="S76" s="74">
        <f t="shared" si="15"/>
        <v>0</v>
      </c>
      <c r="T76" s="17">
        <f t="shared" si="16"/>
        <v>0</v>
      </c>
      <c r="U76" s="4">
        <f t="shared" si="17"/>
        <v>0</v>
      </c>
      <c r="V76" s="20"/>
    </row>
    <row r="77" spans="1:22" ht="12.75">
      <c r="A77" s="14">
        <v>72</v>
      </c>
      <c r="B77" s="97"/>
      <c r="C77" s="6"/>
      <c r="D77" s="6"/>
      <c r="E77" s="8"/>
      <c r="F77" s="98"/>
      <c r="G77" s="98"/>
      <c r="H77" s="98"/>
      <c r="I77" s="98"/>
      <c r="J77" s="98"/>
      <c r="K77" s="98"/>
      <c r="L77" s="4">
        <f t="shared" si="9"/>
        <v>0</v>
      </c>
      <c r="M77" s="25"/>
      <c r="N77" s="74">
        <f t="shared" si="10"/>
        <v>0</v>
      </c>
      <c r="O77" s="74">
        <f t="shared" si="11"/>
        <v>0</v>
      </c>
      <c r="P77" s="74">
        <f t="shared" si="12"/>
        <v>0</v>
      </c>
      <c r="Q77" s="74">
        <f t="shared" si="13"/>
        <v>0</v>
      </c>
      <c r="R77" s="74">
        <f t="shared" si="14"/>
        <v>0</v>
      </c>
      <c r="S77" s="74">
        <f t="shared" si="15"/>
        <v>0</v>
      </c>
      <c r="T77" s="17">
        <f t="shared" si="16"/>
        <v>0</v>
      </c>
      <c r="U77" s="4">
        <f t="shared" si="17"/>
        <v>0</v>
      </c>
      <c r="V77" s="20"/>
    </row>
    <row r="78" spans="1:22" ht="12.75">
      <c r="A78" s="14">
        <v>73</v>
      </c>
      <c r="B78" s="97"/>
      <c r="C78" s="6"/>
      <c r="D78" s="6"/>
      <c r="E78" s="8"/>
      <c r="F78" s="98"/>
      <c r="G78" s="98"/>
      <c r="H78" s="98"/>
      <c r="I78" s="98"/>
      <c r="J78" s="98"/>
      <c r="K78" s="98"/>
      <c r="L78" s="4">
        <f t="shared" si="9"/>
        <v>0</v>
      </c>
      <c r="M78" s="25"/>
      <c r="N78" s="74">
        <f t="shared" si="10"/>
        <v>0</v>
      </c>
      <c r="O78" s="74">
        <f t="shared" si="11"/>
        <v>0</v>
      </c>
      <c r="P78" s="74">
        <f t="shared" si="12"/>
        <v>0</v>
      </c>
      <c r="Q78" s="74">
        <f t="shared" si="13"/>
        <v>0</v>
      </c>
      <c r="R78" s="74">
        <f t="shared" si="14"/>
        <v>0</v>
      </c>
      <c r="S78" s="74">
        <f t="shared" si="15"/>
        <v>0</v>
      </c>
      <c r="T78" s="17">
        <f t="shared" si="16"/>
        <v>0</v>
      </c>
      <c r="U78" s="4">
        <f t="shared" si="17"/>
        <v>0</v>
      </c>
      <c r="V78" s="20"/>
    </row>
    <row r="79" spans="1:22" ht="12.75">
      <c r="A79" s="14">
        <v>74</v>
      </c>
      <c r="B79" s="97"/>
      <c r="C79" s="6"/>
      <c r="D79" s="6"/>
      <c r="E79" s="8"/>
      <c r="F79" s="98"/>
      <c r="G79" s="98"/>
      <c r="H79" s="98"/>
      <c r="I79" s="98"/>
      <c r="J79" s="98"/>
      <c r="K79" s="98"/>
      <c r="L79" s="4">
        <f t="shared" si="9"/>
        <v>0</v>
      </c>
      <c r="M79" s="25"/>
      <c r="N79" s="74">
        <f t="shared" si="10"/>
        <v>0</v>
      </c>
      <c r="O79" s="74">
        <f t="shared" si="11"/>
        <v>0</v>
      </c>
      <c r="P79" s="74">
        <f t="shared" si="12"/>
        <v>0</v>
      </c>
      <c r="Q79" s="74">
        <f t="shared" si="13"/>
        <v>0</v>
      </c>
      <c r="R79" s="74">
        <f t="shared" si="14"/>
        <v>0</v>
      </c>
      <c r="S79" s="74">
        <f t="shared" si="15"/>
        <v>0</v>
      </c>
      <c r="T79" s="17">
        <f t="shared" si="16"/>
        <v>0</v>
      </c>
      <c r="U79" s="4">
        <f t="shared" si="17"/>
        <v>0</v>
      </c>
      <c r="V79" s="20"/>
    </row>
    <row r="80" spans="1:22" ht="12.75">
      <c r="A80" s="14">
        <v>75</v>
      </c>
      <c r="B80" s="97"/>
      <c r="C80" s="6"/>
      <c r="D80" s="6"/>
      <c r="E80" s="8"/>
      <c r="F80" s="98"/>
      <c r="G80" s="98"/>
      <c r="H80" s="98"/>
      <c r="I80" s="98"/>
      <c r="J80" s="98"/>
      <c r="K80" s="98"/>
      <c r="L80" s="4">
        <f t="shared" si="9"/>
        <v>0</v>
      </c>
      <c r="M80" s="25"/>
      <c r="N80" s="74">
        <f t="shared" si="10"/>
        <v>0</v>
      </c>
      <c r="O80" s="74">
        <f t="shared" si="11"/>
        <v>0</v>
      </c>
      <c r="P80" s="74">
        <f t="shared" si="12"/>
        <v>0</v>
      </c>
      <c r="Q80" s="74">
        <f t="shared" si="13"/>
        <v>0</v>
      </c>
      <c r="R80" s="74">
        <f t="shared" si="14"/>
        <v>0</v>
      </c>
      <c r="S80" s="74">
        <f t="shared" si="15"/>
        <v>0</v>
      </c>
      <c r="T80" s="17">
        <f t="shared" si="16"/>
        <v>0</v>
      </c>
      <c r="U80" s="4">
        <f t="shared" si="17"/>
        <v>0</v>
      </c>
      <c r="V80" s="20"/>
    </row>
    <row r="81" spans="1:22" ht="12.75">
      <c r="A81" s="14">
        <v>76</v>
      </c>
      <c r="B81" s="97"/>
      <c r="C81" s="6"/>
      <c r="D81" s="6"/>
      <c r="E81" s="8"/>
      <c r="F81" s="98"/>
      <c r="G81" s="98"/>
      <c r="H81" s="98"/>
      <c r="I81" s="98"/>
      <c r="J81" s="98"/>
      <c r="K81" s="98"/>
      <c r="L81" s="4">
        <f t="shared" si="9"/>
        <v>0</v>
      </c>
      <c r="M81" s="25"/>
      <c r="N81" s="74">
        <f t="shared" si="10"/>
        <v>0</v>
      </c>
      <c r="O81" s="74">
        <f t="shared" si="11"/>
        <v>0</v>
      </c>
      <c r="P81" s="74">
        <f t="shared" si="12"/>
        <v>0</v>
      </c>
      <c r="Q81" s="74">
        <f t="shared" si="13"/>
        <v>0</v>
      </c>
      <c r="R81" s="74">
        <f t="shared" si="14"/>
        <v>0</v>
      </c>
      <c r="S81" s="74">
        <f t="shared" si="15"/>
        <v>0</v>
      </c>
      <c r="T81" s="17">
        <f t="shared" si="16"/>
        <v>0</v>
      </c>
      <c r="U81" s="4">
        <f t="shared" si="17"/>
        <v>0</v>
      </c>
      <c r="V81" s="20"/>
    </row>
    <row r="82" spans="1:22" ht="12.75">
      <c r="A82" s="135">
        <v>77</v>
      </c>
      <c r="B82" s="97"/>
      <c r="C82" s="6"/>
      <c r="D82" s="6"/>
      <c r="E82" s="8"/>
      <c r="F82" s="98"/>
      <c r="G82" s="98"/>
      <c r="H82" s="98"/>
      <c r="I82" s="98"/>
      <c r="J82" s="98"/>
      <c r="K82" s="98"/>
      <c r="L82" s="4">
        <f aca="true" t="shared" si="18" ref="L82:L93">V82*100/(100+M82)</f>
        <v>0</v>
      </c>
      <c r="M82" s="25"/>
      <c r="N82" s="74">
        <f aca="true" t="shared" si="19" ref="N82:N93">IF(M82=21,L82,0)</f>
        <v>0</v>
      </c>
      <c r="O82" s="74">
        <f aca="true" t="shared" si="20" ref="O82:O93">IF(M82=21,L82*M82/100,0)</f>
        <v>0</v>
      </c>
      <c r="P82" s="74">
        <f aca="true" t="shared" si="21" ref="P82:P93">IF(M82=10,L82,0)</f>
        <v>0</v>
      </c>
      <c r="Q82" s="74">
        <f aca="true" t="shared" si="22" ref="Q82:Q93">IF(M82=4,L82,0)</f>
        <v>0</v>
      </c>
      <c r="R82" s="74">
        <f aca="true" t="shared" si="23" ref="R82:R93">IF(M82=4,L82*M82/100,0)</f>
        <v>0</v>
      </c>
      <c r="S82" s="74">
        <f aca="true" t="shared" si="24" ref="S82:S93">IF(M82=10,L82*M82/100,0)</f>
        <v>0</v>
      </c>
      <c r="T82" s="17">
        <f aca="true" t="shared" si="25" ref="T82:T93">IF(M82=0,L82,0)</f>
        <v>0</v>
      </c>
      <c r="U82" s="4">
        <f aca="true" t="shared" si="26" ref="U82:U93">L82*M82/100</f>
        <v>0</v>
      </c>
      <c r="V82" s="20"/>
    </row>
    <row r="83" spans="1:22" ht="12.75">
      <c r="A83" s="135">
        <v>78</v>
      </c>
      <c r="B83" s="97"/>
      <c r="C83" s="6"/>
      <c r="D83" s="6"/>
      <c r="E83" s="8"/>
      <c r="F83" s="98"/>
      <c r="G83" s="98"/>
      <c r="H83" s="98"/>
      <c r="I83" s="98"/>
      <c r="J83" s="98"/>
      <c r="K83" s="98"/>
      <c r="L83" s="4">
        <f t="shared" si="18"/>
        <v>0</v>
      </c>
      <c r="M83" s="25"/>
      <c r="N83" s="74">
        <f t="shared" si="19"/>
        <v>0</v>
      </c>
      <c r="O83" s="74">
        <f t="shared" si="20"/>
        <v>0</v>
      </c>
      <c r="P83" s="74">
        <f t="shared" si="21"/>
        <v>0</v>
      </c>
      <c r="Q83" s="74">
        <f t="shared" si="22"/>
        <v>0</v>
      </c>
      <c r="R83" s="74">
        <f t="shared" si="23"/>
        <v>0</v>
      </c>
      <c r="S83" s="74">
        <f t="shared" si="24"/>
        <v>0</v>
      </c>
      <c r="T83" s="17">
        <f t="shared" si="25"/>
        <v>0</v>
      </c>
      <c r="U83" s="4">
        <f t="shared" si="26"/>
        <v>0</v>
      </c>
      <c r="V83" s="20"/>
    </row>
    <row r="84" spans="1:22" ht="13.5" thickBot="1">
      <c r="A84" s="76">
        <v>79</v>
      </c>
      <c r="B84" s="97"/>
      <c r="C84" s="6"/>
      <c r="D84" s="6"/>
      <c r="E84" s="8"/>
      <c r="F84" s="98"/>
      <c r="G84" s="98"/>
      <c r="H84" s="98"/>
      <c r="I84" s="98"/>
      <c r="J84" s="98"/>
      <c r="K84" s="98"/>
      <c r="L84" s="4">
        <f t="shared" si="18"/>
        <v>0</v>
      </c>
      <c r="M84" s="25"/>
      <c r="N84" s="74">
        <f t="shared" si="19"/>
        <v>0</v>
      </c>
      <c r="O84" s="74">
        <f t="shared" si="20"/>
        <v>0</v>
      </c>
      <c r="P84" s="74">
        <f t="shared" si="21"/>
        <v>0</v>
      </c>
      <c r="Q84" s="74">
        <f t="shared" si="22"/>
        <v>0</v>
      </c>
      <c r="R84" s="74">
        <f t="shared" si="23"/>
        <v>0</v>
      </c>
      <c r="S84" s="74">
        <f t="shared" si="24"/>
        <v>0</v>
      </c>
      <c r="T84" s="17">
        <f t="shared" si="25"/>
        <v>0</v>
      </c>
      <c r="U84" s="4">
        <f t="shared" si="26"/>
        <v>0</v>
      </c>
      <c r="V84" s="20"/>
    </row>
    <row r="85" spans="1:22" ht="12.75">
      <c r="A85" s="135">
        <v>80</v>
      </c>
      <c r="B85" s="97"/>
      <c r="C85" s="6"/>
      <c r="D85" s="6"/>
      <c r="E85" s="8"/>
      <c r="F85" s="98"/>
      <c r="G85" s="98"/>
      <c r="H85" s="98"/>
      <c r="I85" s="98"/>
      <c r="J85" s="98"/>
      <c r="K85" s="98"/>
      <c r="L85" s="4">
        <f t="shared" si="18"/>
        <v>0</v>
      </c>
      <c r="M85" s="25"/>
      <c r="N85" s="74">
        <f t="shared" si="19"/>
        <v>0</v>
      </c>
      <c r="O85" s="74">
        <f t="shared" si="20"/>
        <v>0</v>
      </c>
      <c r="P85" s="74">
        <f t="shared" si="21"/>
        <v>0</v>
      </c>
      <c r="Q85" s="74">
        <f t="shared" si="22"/>
        <v>0</v>
      </c>
      <c r="R85" s="74">
        <f t="shared" si="23"/>
        <v>0</v>
      </c>
      <c r="S85" s="74">
        <f t="shared" si="24"/>
        <v>0</v>
      </c>
      <c r="T85" s="17">
        <f t="shared" si="25"/>
        <v>0</v>
      </c>
      <c r="U85" s="4">
        <f t="shared" si="26"/>
        <v>0</v>
      </c>
      <c r="V85" s="20"/>
    </row>
    <row r="86" spans="1:22" ht="12.75">
      <c r="A86" s="135">
        <v>81</v>
      </c>
      <c r="B86" s="97"/>
      <c r="C86" s="6"/>
      <c r="D86" s="6"/>
      <c r="E86" s="8"/>
      <c r="F86" s="98"/>
      <c r="G86" s="98"/>
      <c r="H86" s="98"/>
      <c r="I86" s="98"/>
      <c r="J86" s="98"/>
      <c r="K86" s="98"/>
      <c r="L86" s="4">
        <f t="shared" si="18"/>
        <v>0</v>
      </c>
      <c r="M86" s="25"/>
      <c r="N86" s="74">
        <f t="shared" si="19"/>
        <v>0</v>
      </c>
      <c r="O86" s="74">
        <f t="shared" si="20"/>
        <v>0</v>
      </c>
      <c r="P86" s="74">
        <f t="shared" si="21"/>
        <v>0</v>
      </c>
      <c r="Q86" s="74">
        <f t="shared" si="22"/>
        <v>0</v>
      </c>
      <c r="R86" s="74">
        <f t="shared" si="23"/>
        <v>0</v>
      </c>
      <c r="S86" s="74">
        <f t="shared" si="24"/>
        <v>0</v>
      </c>
      <c r="T86" s="17">
        <f t="shared" si="25"/>
        <v>0</v>
      </c>
      <c r="U86" s="4">
        <f t="shared" si="26"/>
        <v>0</v>
      </c>
      <c r="V86" s="20"/>
    </row>
    <row r="87" spans="1:22" ht="12.75">
      <c r="A87" s="135">
        <v>82</v>
      </c>
      <c r="B87" s="97"/>
      <c r="C87" s="6"/>
      <c r="D87" s="6"/>
      <c r="E87" s="8"/>
      <c r="F87" s="98"/>
      <c r="G87" s="98"/>
      <c r="H87" s="98"/>
      <c r="I87" s="98"/>
      <c r="J87" s="98"/>
      <c r="K87" s="98"/>
      <c r="L87" s="4">
        <f t="shared" si="18"/>
        <v>0</v>
      </c>
      <c r="M87" s="25"/>
      <c r="N87" s="74">
        <f t="shared" si="19"/>
        <v>0</v>
      </c>
      <c r="O87" s="74">
        <f t="shared" si="20"/>
        <v>0</v>
      </c>
      <c r="P87" s="74">
        <f t="shared" si="21"/>
        <v>0</v>
      </c>
      <c r="Q87" s="74">
        <f t="shared" si="22"/>
        <v>0</v>
      </c>
      <c r="R87" s="74">
        <f t="shared" si="23"/>
        <v>0</v>
      </c>
      <c r="S87" s="74">
        <f t="shared" si="24"/>
        <v>0</v>
      </c>
      <c r="T87" s="17">
        <f t="shared" si="25"/>
        <v>0</v>
      </c>
      <c r="U87" s="4">
        <f t="shared" si="26"/>
        <v>0</v>
      </c>
      <c r="V87" s="20"/>
    </row>
    <row r="88" spans="1:22" ht="12.75">
      <c r="A88" s="135">
        <v>83</v>
      </c>
      <c r="B88" s="97"/>
      <c r="C88" s="6"/>
      <c r="D88" s="6"/>
      <c r="E88" s="8"/>
      <c r="F88" s="98"/>
      <c r="G88" s="98"/>
      <c r="H88" s="98"/>
      <c r="I88" s="98"/>
      <c r="J88" s="98"/>
      <c r="K88" s="98"/>
      <c r="L88" s="4">
        <f t="shared" si="18"/>
        <v>0</v>
      </c>
      <c r="M88" s="25"/>
      <c r="N88" s="74">
        <f t="shared" si="19"/>
        <v>0</v>
      </c>
      <c r="O88" s="74">
        <f t="shared" si="20"/>
        <v>0</v>
      </c>
      <c r="P88" s="74">
        <f t="shared" si="21"/>
        <v>0</v>
      </c>
      <c r="Q88" s="74">
        <f t="shared" si="22"/>
        <v>0</v>
      </c>
      <c r="R88" s="74">
        <f t="shared" si="23"/>
        <v>0</v>
      </c>
      <c r="S88" s="74">
        <f t="shared" si="24"/>
        <v>0</v>
      </c>
      <c r="T88" s="17">
        <f t="shared" si="25"/>
        <v>0</v>
      </c>
      <c r="U88" s="4">
        <f t="shared" si="26"/>
        <v>0</v>
      </c>
      <c r="V88" s="20"/>
    </row>
    <row r="89" spans="1:22" ht="12.75">
      <c r="A89" s="135">
        <v>84</v>
      </c>
      <c r="B89" s="97"/>
      <c r="C89" s="6"/>
      <c r="D89" s="6"/>
      <c r="E89" s="8"/>
      <c r="F89" s="98"/>
      <c r="G89" s="98"/>
      <c r="H89" s="98"/>
      <c r="I89" s="98"/>
      <c r="J89" s="98"/>
      <c r="K89" s="98"/>
      <c r="L89" s="4">
        <f t="shared" si="18"/>
        <v>0</v>
      </c>
      <c r="M89" s="25"/>
      <c r="N89" s="74">
        <f t="shared" si="19"/>
        <v>0</v>
      </c>
      <c r="O89" s="74">
        <f t="shared" si="20"/>
        <v>0</v>
      </c>
      <c r="P89" s="74">
        <f t="shared" si="21"/>
        <v>0</v>
      </c>
      <c r="Q89" s="74">
        <f t="shared" si="22"/>
        <v>0</v>
      </c>
      <c r="R89" s="74">
        <f t="shared" si="23"/>
        <v>0</v>
      </c>
      <c r="S89" s="74">
        <f t="shared" si="24"/>
        <v>0</v>
      </c>
      <c r="T89" s="17">
        <f t="shared" si="25"/>
        <v>0</v>
      </c>
      <c r="U89" s="4">
        <f t="shared" si="26"/>
        <v>0</v>
      </c>
      <c r="V89" s="20"/>
    </row>
    <row r="90" spans="1:22" ht="12.75">
      <c r="A90" s="135">
        <v>85</v>
      </c>
      <c r="B90" s="99"/>
      <c r="C90" s="6"/>
      <c r="D90" s="6"/>
      <c r="E90" s="8"/>
      <c r="F90" s="98"/>
      <c r="G90" s="98"/>
      <c r="H90" s="98"/>
      <c r="I90" s="98"/>
      <c r="J90" s="98"/>
      <c r="K90" s="98"/>
      <c r="L90" s="4">
        <f t="shared" si="18"/>
        <v>0</v>
      </c>
      <c r="M90" s="25"/>
      <c r="N90" s="74">
        <f t="shared" si="19"/>
        <v>0</v>
      </c>
      <c r="O90" s="74">
        <f t="shared" si="20"/>
        <v>0</v>
      </c>
      <c r="P90" s="74">
        <f t="shared" si="21"/>
        <v>0</v>
      </c>
      <c r="Q90" s="74">
        <f t="shared" si="22"/>
        <v>0</v>
      </c>
      <c r="R90" s="74">
        <f t="shared" si="23"/>
        <v>0</v>
      </c>
      <c r="S90" s="74">
        <f t="shared" si="24"/>
        <v>0</v>
      </c>
      <c r="T90" s="17">
        <f t="shared" si="25"/>
        <v>0</v>
      </c>
      <c r="U90" s="4">
        <f t="shared" si="26"/>
        <v>0</v>
      </c>
      <c r="V90" s="20"/>
    </row>
    <row r="91" spans="1:22" ht="12.75">
      <c r="A91" s="135">
        <v>86</v>
      </c>
      <c r="B91" s="99"/>
      <c r="C91" s="6"/>
      <c r="D91" s="6"/>
      <c r="E91" s="8"/>
      <c r="F91" s="98"/>
      <c r="G91" s="98"/>
      <c r="H91" s="98"/>
      <c r="I91" s="98"/>
      <c r="J91" s="98"/>
      <c r="K91" s="98"/>
      <c r="L91" s="4">
        <f t="shared" si="18"/>
        <v>0</v>
      </c>
      <c r="M91" s="25"/>
      <c r="N91" s="74">
        <f t="shared" si="19"/>
        <v>0</v>
      </c>
      <c r="O91" s="74">
        <f t="shared" si="20"/>
        <v>0</v>
      </c>
      <c r="P91" s="74">
        <f t="shared" si="21"/>
        <v>0</v>
      </c>
      <c r="Q91" s="74">
        <f t="shared" si="22"/>
        <v>0</v>
      </c>
      <c r="R91" s="74">
        <f t="shared" si="23"/>
        <v>0</v>
      </c>
      <c r="S91" s="74">
        <f t="shared" si="24"/>
        <v>0</v>
      </c>
      <c r="T91" s="17">
        <f t="shared" si="25"/>
        <v>0</v>
      </c>
      <c r="U91" s="4">
        <f t="shared" si="26"/>
        <v>0</v>
      </c>
      <c r="V91" s="20"/>
    </row>
    <row r="92" spans="1:22" ht="12.75">
      <c r="A92" s="135">
        <v>87</v>
      </c>
      <c r="B92" s="99"/>
      <c r="C92" s="6"/>
      <c r="D92" s="6"/>
      <c r="E92" s="8"/>
      <c r="F92" s="98"/>
      <c r="G92" s="98"/>
      <c r="H92" s="98"/>
      <c r="I92" s="98"/>
      <c r="J92" s="98"/>
      <c r="K92" s="98"/>
      <c r="L92" s="4">
        <f t="shared" si="18"/>
        <v>0</v>
      </c>
      <c r="M92" s="25"/>
      <c r="N92" s="74">
        <f t="shared" si="19"/>
        <v>0</v>
      </c>
      <c r="O92" s="74">
        <f t="shared" si="20"/>
        <v>0</v>
      </c>
      <c r="P92" s="74">
        <f t="shared" si="21"/>
        <v>0</v>
      </c>
      <c r="Q92" s="74">
        <f t="shared" si="22"/>
        <v>0</v>
      </c>
      <c r="R92" s="74">
        <f t="shared" si="23"/>
        <v>0</v>
      </c>
      <c r="S92" s="74">
        <f t="shared" si="24"/>
        <v>0</v>
      </c>
      <c r="T92" s="17">
        <f t="shared" si="25"/>
        <v>0</v>
      </c>
      <c r="U92" s="4">
        <f t="shared" si="26"/>
        <v>0</v>
      </c>
      <c r="V92" s="20"/>
    </row>
    <row r="93" spans="1:22" ht="13.5" thickBot="1">
      <c r="A93" s="135">
        <v>88</v>
      </c>
      <c r="B93" s="99"/>
      <c r="C93" s="6"/>
      <c r="D93" s="6"/>
      <c r="E93" s="8"/>
      <c r="F93" s="100"/>
      <c r="G93" s="101"/>
      <c r="H93" s="101"/>
      <c r="I93" s="101"/>
      <c r="J93" s="101"/>
      <c r="K93" s="101"/>
      <c r="L93" s="27">
        <f t="shared" si="18"/>
        <v>0</v>
      </c>
      <c r="M93" s="26"/>
      <c r="N93" s="74">
        <f t="shared" si="19"/>
        <v>0</v>
      </c>
      <c r="O93" s="74">
        <f t="shared" si="20"/>
        <v>0</v>
      </c>
      <c r="P93" s="74">
        <f t="shared" si="21"/>
        <v>0</v>
      </c>
      <c r="Q93" s="74">
        <f t="shared" si="22"/>
        <v>0</v>
      </c>
      <c r="R93" s="74">
        <f t="shared" si="23"/>
        <v>0</v>
      </c>
      <c r="S93" s="74">
        <f t="shared" si="24"/>
        <v>0</v>
      </c>
      <c r="T93" s="75">
        <f t="shared" si="25"/>
        <v>0</v>
      </c>
      <c r="U93" s="9">
        <f t="shared" si="26"/>
        <v>0</v>
      </c>
      <c r="V93" s="21"/>
    </row>
    <row r="94" spans="1:22" ht="14.25" thickBot="1" thickTop="1">
      <c r="A94" s="135"/>
      <c r="B94" s="77"/>
      <c r="C94" s="56"/>
      <c r="D94" s="56"/>
      <c r="E94" s="78"/>
      <c r="F94" s="79">
        <f aca="true" t="shared" si="27" ref="F94:K94">SUM(F6:F93)</f>
        <v>0</v>
      </c>
      <c r="G94" s="79">
        <f t="shared" si="27"/>
        <v>0</v>
      </c>
      <c r="H94" s="79">
        <f t="shared" si="27"/>
        <v>0</v>
      </c>
      <c r="I94" s="79">
        <f t="shared" si="27"/>
        <v>0</v>
      </c>
      <c r="J94" s="79">
        <f t="shared" si="27"/>
        <v>0</v>
      </c>
      <c r="K94" s="79">
        <f t="shared" si="27"/>
        <v>0</v>
      </c>
      <c r="L94" s="5">
        <f>SUM(L6:L93)</f>
        <v>0</v>
      </c>
      <c r="M94" s="56"/>
      <c r="N94" s="80">
        <f aca="true" t="shared" si="28" ref="N94:V94">SUM(N6:N93)</f>
        <v>0</v>
      </c>
      <c r="O94" s="80">
        <f t="shared" si="28"/>
        <v>0</v>
      </c>
      <c r="P94" s="80">
        <f t="shared" si="28"/>
        <v>0</v>
      </c>
      <c r="Q94" s="80">
        <f>SUM(Q6:Q93)</f>
        <v>0</v>
      </c>
      <c r="R94" s="80">
        <f>SUM(R6:R93)</f>
        <v>0</v>
      </c>
      <c r="S94" s="80">
        <f t="shared" si="28"/>
        <v>0</v>
      </c>
      <c r="T94" s="137">
        <f t="shared" si="28"/>
        <v>0</v>
      </c>
      <c r="U94" s="5">
        <f>SUM(U6:U93)</f>
        <v>0</v>
      </c>
      <c r="V94" s="136">
        <f t="shared" si="28"/>
        <v>0</v>
      </c>
    </row>
    <row r="95" spans="1:22" ht="12.75">
      <c r="A95" s="60"/>
      <c r="B95" s="81"/>
      <c r="C95" s="18"/>
      <c r="D95" s="18"/>
      <c r="E95" s="18"/>
      <c r="F95" s="18"/>
      <c r="G95" s="18"/>
      <c r="H95" s="18"/>
      <c r="I95" s="18" t="s">
        <v>60</v>
      </c>
      <c r="J95" s="18"/>
      <c r="K95" s="18"/>
      <c r="L95" s="17">
        <f>F94+G94+H94+I94+J94+K94</f>
        <v>0</v>
      </c>
      <c r="M95" s="18"/>
      <c r="N95" s="17"/>
      <c r="O95" s="17"/>
      <c r="P95" s="17"/>
      <c r="Q95" s="17"/>
      <c r="R95" s="17"/>
      <c r="S95" s="17"/>
      <c r="T95" s="17"/>
      <c r="U95" s="17"/>
      <c r="V95" s="17"/>
    </row>
    <row r="96" spans="12:22" ht="12.75">
      <c r="L96" s="16" t="s">
        <v>17</v>
      </c>
      <c r="N96" s="1" t="s">
        <v>18</v>
      </c>
      <c r="V96" s="16" t="s">
        <v>18</v>
      </c>
    </row>
    <row r="97" spans="6:22" ht="12.75">
      <c r="F97" s="1" t="s">
        <v>79</v>
      </c>
      <c r="L97" s="103">
        <f>Q94</f>
        <v>0</v>
      </c>
      <c r="U97" s="104">
        <v>0.04</v>
      </c>
      <c r="V97" s="103">
        <f>R94</f>
        <v>0</v>
      </c>
    </row>
    <row r="98" spans="6:22" ht="12.75">
      <c r="F98" s="1" t="s">
        <v>75</v>
      </c>
      <c r="L98" s="105">
        <f>N94</f>
        <v>0</v>
      </c>
      <c r="U98" s="104">
        <v>0.21</v>
      </c>
      <c r="V98" s="105">
        <f>O94</f>
        <v>0</v>
      </c>
    </row>
    <row r="99" spans="6:22" ht="12.75">
      <c r="F99" s="1" t="s">
        <v>76</v>
      </c>
      <c r="L99" s="105">
        <f>P94</f>
        <v>0</v>
      </c>
      <c r="U99" s="104">
        <v>0.1</v>
      </c>
      <c r="V99" s="105">
        <f>S94</f>
        <v>0</v>
      </c>
    </row>
    <row r="100" spans="6:22" ht="12.75">
      <c r="F100" s="1" t="s">
        <v>16</v>
      </c>
      <c r="K100" s="19"/>
      <c r="L100" s="106">
        <f>T94</f>
        <v>0</v>
      </c>
      <c r="M100" s="19"/>
      <c r="N100" s="19"/>
      <c r="O100" s="19"/>
      <c r="P100" s="19"/>
      <c r="Q100" s="19"/>
      <c r="R100" s="19"/>
      <c r="S100" s="19"/>
      <c r="T100" s="19"/>
      <c r="U100" s="19" t="s">
        <v>19</v>
      </c>
      <c r="V100" s="19"/>
    </row>
    <row r="101" spans="9:22" ht="12.75">
      <c r="I101" s="1" t="s">
        <v>65</v>
      </c>
      <c r="L101" s="105">
        <f>SUM(L97:L99)</f>
        <v>0</v>
      </c>
      <c r="V101" s="107">
        <f>SUM(V97:V100)</f>
        <v>0</v>
      </c>
    </row>
    <row r="102" spans="9:12" ht="12.75">
      <c r="I102" s="1" t="s">
        <v>80</v>
      </c>
      <c r="L102" s="107">
        <f>L101+L100</f>
        <v>0</v>
      </c>
    </row>
    <row r="103" ht="12.75"/>
    <row r="104" ht="12.75">
      <c r="C104" s="1" t="s">
        <v>39</v>
      </c>
    </row>
    <row r="105" spans="8:13" ht="13.5" thickBot="1">
      <c r="H105" s="1" t="s">
        <v>71</v>
      </c>
      <c r="M105" s="1" t="s">
        <v>40</v>
      </c>
    </row>
    <row r="106" spans="1:22" ht="13.5" thickBot="1">
      <c r="A106" s="66" t="s">
        <v>0</v>
      </c>
      <c r="B106" s="67" t="s">
        <v>1</v>
      </c>
      <c r="C106" s="67" t="s">
        <v>2</v>
      </c>
      <c r="D106" s="67" t="s">
        <v>3</v>
      </c>
      <c r="E106" s="82" t="s">
        <v>13</v>
      </c>
      <c r="F106" s="82"/>
      <c r="G106" s="82"/>
      <c r="H106" s="82" t="s">
        <v>68</v>
      </c>
      <c r="I106" s="82" t="s">
        <v>61</v>
      </c>
      <c r="J106" s="82" t="s">
        <v>62</v>
      </c>
      <c r="K106" s="82"/>
      <c r="L106" s="83" t="s">
        <v>4</v>
      </c>
      <c r="M106" s="84" t="s">
        <v>10</v>
      </c>
      <c r="N106" s="83"/>
      <c r="O106" s="83"/>
      <c r="P106" s="83"/>
      <c r="Q106" s="83"/>
      <c r="R106" s="83"/>
      <c r="S106" s="83"/>
      <c r="T106" s="83"/>
      <c r="U106" s="83" t="s">
        <v>31</v>
      </c>
      <c r="V106" s="42" t="s">
        <v>7</v>
      </c>
    </row>
    <row r="107" spans="1:22" ht="13.5" thickTop="1">
      <c r="A107" s="85"/>
      <c r="B107" s="153">
        <v>42430</v>
      </c>
      <c r="C107" s="86"/>
      <c r="D107" s="86"/>
      <c r="E107" s="86"/>
      <c r="F107" s="96">
        <f>DAYS360(B107,K107)</f>
        <v>300</v>
      </c>
      <c r="G107" s="86"/>
      <c r="H107" s="24">
        <v>16</v>
      </c>
      <c r="I107" s="86"/>
      <c r="J107" s="86"/>
      <c r="K107" s="154">
        <v>42735</v>
      </c>
      <c r="L107" s="86">
        <f>L108+L109</f>
        <v>0</v>
      </c>
      <c r="M107" s="85">
        <v>21</v>
      </c>
      <c r="N107" s="86"/>
      <c r="O107" s="86"/>
      <c r="P107" s="86"/>
      <c r="Q107" s="86"/>
      <c r="R107" s="86"/>
      <c r="S107" s="86"/>
      <c r="T107" s="86"/>
      <c r="U107" s="86">
        <f>L109*M107/100</f>
        <v>0</v>
      </c>
      <c r="V107" s="87">
        <f>L109+U107</f>
        <v>0</v>
      </c>
    </row>
    <row r="108" spans="1:22" ht="12.75">
      <c r="A108" s="88"/>
      <c r="B108" s="18"/>
      <c r="C108" s="18" t="s">
        <v>41</v>
      </c>
      <c r="D108" s="18"/>
      <c r="E108" s="18"/>
      <c r="F108" s="18"/>
      <c r="G108" s="18"/>
      <c r="H108" s="18"/>
      <c r="I108" s="89">
        <f>F107/360*H107/100*L107</f>
        <v>0</v>
      </c>
      <c r="J108" s="89">
        <f>L107-I108</f>
        <v>0</v>
      </c>
      <c r="K108" s="90" t="s">
        <v>19</v>
      </c>
      <c r="L108" s="30"/>
      <c r="M108" s="88"/>
      <c r="N108" s="18"/>
      <c r="O108" s="18"/>
      <c r="P108" s="18"/>
      <c r="Q108" s="18"/>
      <c r="R108" s="18"/>
      <c r="S108" s="18"/>
      <c r="T108" s="18"/>
      <c r="U108" s="18"/>
      <c r="V108" s="73"/>
    </row>
    <row r="109" spans="1:22" ht="12.75">
      <c r="A109" s="88"/>
      <c r="B109" s="18"/>
      <c r="C109" s="18"/>
      <c r="D109" s="18" t="s">
        <v>42</v>
      </c>
      <c r="E109" s="18"/>
      <c r="F109" s="18"/>
      <c r="G109" s="18"/>
      <c r="H109" s="18"/>
      <c r="I109" s="91">
        <f>L107*H107/100</f>
        <v>0</v>
      </c>
      <c r="J109" s="89">
        <f>J108-I109</f>
        <v>0</v>
      </c>
      <c r="K109" s="90" t="s">
        <v>81</v>
      </c>
      <c r="L109" s="30"/>
      <c r="M109" s="88"/>
      <c r="N109" s="18"/>
      <c r="O109" s="18"/>
      <c r="P109" s="18"/>
      <c r="Q109" s="18"/>
      <c r="R109" s="18"/>
      <c r="S109" s="18"/>
      <c r="T109" s="18"/>
      <c r="U109" s="18"/>
      <c r="V109" s="73"/>
    </row>
    <row r="110" spans="1:22" ht="12.75">
      <c r="A110" s="88"/>
      <c r="B110" s="18"/>
      <c r="C110" s="18"/>
      <c r="D110" s="18" t="s">
        <v>43</v>
      </c>
      <c r="E110" s="18"/>
      <c r="F110" s="18"/>
      <c r="G110" s="18"/>
      <c r="H110" s="18"/>
      <c r="I110" s="91">
        <f>IF(J109&gt;I109,I109,J109)</f>
        <v>0</v>
      </c>
      <c r="J110" s="89">
        <f aca="true" t="shared" si="29" ref="J110:J120">J109-I110</f>
        <v>0</v>
      </c>
      <c r="K110" s="18"/>
      <c r="L110" s="18"/>
      <c r="M110" s="88"/>
      <c r="N110" s="18"/>
      <c r="O110" s="18"/>
      <c r="P110" s="18"/>
      <c r="Q110" s="18"/>
      <c r="R110" s="18"/>
      <c r="S110" s="18"/>
      <c r="T110" s="18"/>
      <c r="U110" s="18"/>
      <c r="V110" s="73"/>
    </row>
    <row r="111" spans="1:22" ht="12.75">
      <c r="A111" s="88"/>
      <c r="B111" s="18"/>
      <c r="C111" s="18"/>
      <c r="D111" s="92" t="s">
        <v>44</v>
      </c>
      <c r="E111" s="18"/>
      <c r="F111" s="18"/>
      <c r="G111" s="18"/>
      <c r="H111" s="18"/>
      <c r="I111" s="91">
        <f aca="true" t="shared" si="30" ref="I111:I120">IF(J110&gt;I110,I110,J110)</f>
        <v>0</v>
      </c>
      <c r="J111" s="89">
        <f t="shared" si="29"/>
        <v>0</v>
      </c>
      <c r="K111" s="18"/>
      <c r="L111" s="18"/>
      <c r="M111" s="88"/>
      <c r="N111" s="18"/>
      <c r="O111" s="18"/>
      <c r="P111" s="18"/>
      <c r="Q111" s="18"/>
      <c r="R111" s="18"/>
      <c r="S111" s="18"/>
      <c r="T111" s="18"/>
      <c r="U111" s="18"/>
      <c r="V111" s="73"/>
    </row>
    <row r="112" spans="1:22" ht="12.75">
      <c r="A112" s="88"/>
      <c r="B112" s="18"/>
      <c r="C112" s="18"/>
      <c r="D112" s="92" t="s">
        <v>45</v>
      </c>
      <c r="E112" s="18"/>
      <c r="F112" s="18"/>
      <c r="G112" s="18"/>
      <c r="H112" s="18"/>
      <c r="I112" s="91">
        <f t="shared" si="30"/>
        <v>0</v>
      </c>
      <c r="J112" s="89">
        <f t="shared" si="29"/>
        <v>0</v>
      </c>
      <c r="K112" s="18"/>
      <c r="L112" s="18"/>
      <c r="M112" s="88"/>
      <c r="N112" s="18"/>
      <c r="O112" s="18"/>
      <c r="P112" s="18"/>
      <c r="Q112" s="18"/>
      <c r="R112" s="18"/>
      <c r="S112" s="18"/>
      <c r="T112" s="18"/>
      <c r="U112" s="18"/>
      <c r="V112" s="73"/>
    </row>
    <row r="113" spans="1:22" ht="13.5" thickBot="1">
      <c r="A113" s="18"/>
      <c r="B113" s="18"/>
      <c r="C113" s="18"/>
      <c r="D113" s="18" t="s">
        <v>46</v>
      </c>
      <c r="E113" s="18"/>
      <c r="F113" s="18"/>
      <c r="G113" s="18"/>
      <c r="H113" s="18"/>
      <c r="I113" s="91">
        <f t="shared" si="30"/>
        <v>0</v>
      </c>
      <c r="J113" s="89">
        <f t="shared" si="29"/>
        <v>0</v>
      </c>
      <c r="K113" s="18"/>
      <c r="L113" s="18"/>
      <c r="M113" s="93"/>
      <c r="N113" s="94"/>
      <c r="O113" s="94"/>
      <c r="P113" s="94"/>
      <c r="Q113" s="94"/>
      <c r="R113" s="94"/>
      <c r="S113" s="94"/>
      <c r="T113" s="94"/>
      <c r="U113" s="94"/>
      <c r="V113" s="78"/>
    </row>
    <row r="114" spans="4:10" ht="12.75">
      <c r="D114" s="92" t="s">
        <v>63</v>
      </c>
      <c r="I114" s="91">
        <f t="shared" si="30"/>
        <v>0</v>
      </c>
      <c r="J114" s="89">
        <f t="shared" si="29"/>
        <v>0</v>
      </c>
    </row>
    <row r="115" spans="4:10" ht="12.75">
      <c r="D115" s="95" t="s">
        <v>64</v>
      </c>
      <c r="I115" s="91">
        <f t="shared" si="30"/>
        <v>0</v>
      </c>
      <c r="J115" s="89">
        <f t="shared" si="29"/>
        <v>0</v>
      </c>
    </row>
    <row r="116" spans="4:10" ht="12.75">
      <c r="D116" s="92" t="s">
        <v>66</v>
      </c>
      <c r="I116" s="91">
        <f t="shared" si="30"/>
        <v>0</v>
      </c>
      <c r="J116" s="89">
        <f t="shared" si="29"/>
        <v>0</v>
      </c>
    </row>
    <row r="117" spans="4:10" ht="12.75">
      <c r="D117" s="92" t="s">
        <v>67</v>
      </c>
      <c r="I117" s="91">
        <f t="shared" si="30"/>
        <v>0</v>
      </c>
      <c r="J117" s="89">
        <f t="shared" si="29"/>
        <v>0</v>
      </c>
    </row>
    <row r="118" spans="4:10" ht="12.75">
      <c r="D118" s="92" t="s">
        <v>72</v>
      </c>
      <c r="I118" s="91">
        <f t="shared" si="30"/>
        <v>0</v>
      </c>
      <c r="J118" s="89">
        <f t="shared" si="29"/>
        <v>0</v>
      </c>
    </row>
    <row r="119" spans="4:10" ht="12.75">
      <c r="D119" s="92" t="s">
        <v>73</v>
      </c>
      <c r="I119" s="91">
        <f t="shared" si="30"/>
        <v>0</v>
      </c>
      <c r="J119" s="89">
        <f t="shared" si="29"/>
        <v>0</v>
      </c>
    </row>
    <row r="120" spans="4:10" ht="12.75">
      <c r="D120" s="92" t="s">
        <v>74</v>
      </c>
      <c r="I120" s="91">
        <f t="shared" si="30"/>
        <v>0</v>
      </c>
      <c r="J120" s="89">
        <f t="shared" si="29"/>
        <v>0</v>
      </c>
    </row>
  </sheetData>
  <sheetProtection sheet="1" objects="1" scenarios="1"/>
  <mergeCells count="1">
    <mergeCell ref="F3:K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5:I42"/>
  <sheetViews>
    <sheetView zoomScale="80" zoomScaleNormal="80" zoomScalePageLayoutView="0" workbookViewId="0" topLeftCell="A19">
      <selection activeCell="H25" sqref="H25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1" ht="12.75"/>
    <row r="2" ht="12.75"/>
    <row r="3" ht="12.75"/>
    <row r="4" ht="12.75"/>
    <row r="5" ht="12.75">
      <c r="H5" s="44" t="s">
        <v>70</v>
      </c>
    </row>
    <row r="6" ht="12.75"/>
    <row r="7" ht="12.75"/>
    <row r="8" ht="12.75">
      <c r="F8" s="1" t="s">
        <v>21</v>
      </c>
    </row>
    <row r="9" spans="2:8" ht="12.75">
      <c r="B9" s="1" t="s">
        <v>20</v>
      </c>
      <c r="C9" s="22"/>
      <c r="D9" s="18"/>
      <c r="F9" s="23"/>
      <c r="G9" s="45"/>
      <c r="H9" s="145"/>
    </row>
    <row r="10" ht="12.75"/>
    <row r="11" spans="2:9" ht="12.75">
      <c r="B11" s="1" t="s">
        <v>22</v>
      </c>
      <c r="C11" s="22"/>
      <c r="D11" s="18"/>
      <c r="F11" s="1" t="s">
        <v>23</v>
      </c>
      <c r="I11" s="22"/>
    </row>
    <row r="12" ht="12.75"/>
    <row r="13" ht="12.75"/>
    <row r="14" ht="12.75"/>
    <row r="15" ht="12.75"/>
    <row r="16" ht="12.75"/>
    <row r="17" ht="12.75">
      <c r="B17" s="1" t="s">
        <v>24</v>
      </c>
    </row>
    <row r="18" ht="12.75"/>
    <row r="19" ht="12.75"/>
    <row r="20" spans="1:8" ht="12.75">
      <c r="A20" s="47" t="s">
        <v>25</v>
      </c>
      <c r="B20" s="48">
        <f>'Ingresos Trim. 1'!G32</f>
        <v>0</v>
      </c>
      <c r="D20" s="47" t="s">
        <v>26</v>
      </c>
      <c r="E20" s="49">
        <f>'Ingresos Trim. 1'!H2</f>
        <v>0.21</v>
      </c>
      <c r="G20" s="47" t="s">
        <v>27</v>
      </c>
      <c r="H20" s="50">
        <f>B20*E20</f>
        <v>0</v>
      </c>
    </row>
    <row r="21" ht="12.75"/>
    <row r="22" spans="1:8" ht="12.75">
      <c r="A22" s="53">
        <v>10</v>
      </c>
      <c r="B22" s="53">
        <f>'Ingresos Trim. 1'!G44</f>
        <v>0</v>
      </c>
      <c r="C22" s="1" t="s">
        <v>120</v>
      </c>
      <c r="E22" s="33">
        <v>0.21</v>
      </c>
      <c r="G22" s="53"/>
      <c r="H22" s="53">
        <f>B22*E22</f>
        <v>0</v>
      </c>
    </row>
    <row r="23" ht="12.75"/>
    <row r="24" spans="5:8" ht="12.75">
      <c r="E24" s="1" t="s">
        <v>28</v>
      </c>
      <c r="G24" s="47" t="s">
        <v>82</v>
      </c>
      <c r="H24" s="51">
        <f>H20+H22</f>
        <v>0</v>
      </c>
    </row>
    <row r="25" ht="12.75"/>
    <row r="26" ht="12.75"/>
    <row r="27" ht="12.75"/>
    <row r="28" spans="2:8" ht="12.75">
      <c r="B28" s="1" t="s">
        <v>29</v>
      </c>
      <c r="E28" s="52" t="s">
        <v>4</v>
      </c>
      <c r="F28" s="52"/>
      <c r="G28" s="52"/>
      <c r="H28" s="52" t="s">
        <v>31</v>
      </c>
    </row>
    <row r="29" spans="1:8" ht="12.75">
      <c r="A29" s="52" t="s">
        <v>30</v>
      </c>
      <c r="D29" s="47" t="s">
        <v>83</v>
      </c>
      <c r="E29" s="48">
        <f>'Gastos Trim. 1'!L101</f>
        <v>0</v>
      </c>
      <c r="G29" s="47" t="s">
        <v>84</v>
      </c>
      <c r="H29" s="48">
        <f>'Gastos Trim. 1'!V101</f>
        <v>0</v>
      </c>
    </row>
    <row r="30" ht="12.75">
      <c r="A30" s="52" t="s">
        <v>30</v>
      </c>
    </row>
    <row r="31" spans="1:8" ht="12.75">
      <c r="A31" s="1" t="s">
        <v>32</v>
      </c>
      <c r="D31" s="47" t="s">
        <v>85</v>
      </c>
      <c r="E31" s="53">
        <f>'Gastos Trim. 1'!L109</f>
        <v>0</v>
      </c>
      <c r="G31" s="47" t="s">
        <v>86</v>
      </c>
      <c r="H31" s="51">
        <f>'Gastos Trim. 1'!U107</f>
        <v>0</v>
      </c>
    </row>
    <row r="32" ht="12.75"/>
    <row r="33" spans="3:8" ht="12.75">
      <c r="C33" s="1" t="s">
        <v>121</v>
      </c>
      <c r="D33" s="53">
        <v>36</v>
      </c>
      <c r="E33" s="53">
        <f>B22</f>
        <v>0</v>
      </c>
      <c r="G33" s="53">
        <v>37</v>
      </c>
      <c r="H33" s="53">
        <f>H22</f>
        <v>0</v>
      </c>
    </row>
    <row r="34" ht="12.75"/>
    <row r="35" spans="3:8" ht="12.75">
      <c r="C35" s="1" t="s">
        <v>33</v>
      </c>
      <c r="G35" s="47" t="s">
        <v>87</v>
      </c>
      <c r="H35" s="51">
        <f>H29+H31+H33</f>
        <v>0</v>
      </c>
    </row>
    <row r="36" ht="12.75"/>
    <row r="37" spans="3:8" ht="12.75">
      <c r="C37" s="1" t="s">
        <v>34</v>
      </c>
      <c r="G37" s="47" t="s">
        <v>36</v>
      </c>
      <c r="H37" s="51">
        <f>H24-H35</f>
        <v>0</v>
      </c>
    </row>
    <row r="38" ht="12.75"/>
    <row r="39" ht="12.75"/>
    <row r="40" spans="3:8" ht="12.75">
      <c r="C40" s="125" t="s">
        <v>142</v>
      </c>
      <c r="G40" s="47" t="s">
        <v>88</v>
      </c>
      <c r="H40" s="28"/>
    </row>
    <row r="41" ht="12.75"/>
    <row r="42" spans="3:8" ht="12.75">
      <c r="C42" s="1" t="s">
        <v>35</v>
      </c>
      <c r="G42" s="47" t="s">
        <v>89</v>
      </c>
      <c r="H42" s="54">
        <f>H37-H40</f>
        <v>0</v>
      </c>
    </row>
    <row r="43" ht="12.75"/>
  </sheetData>
  <sheetProtection sheet="1" objects="1" scenarios="1"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J44"/>
  <sheetViews>
    <sheetView zoomScale="80" zoomScaleNormal="80" zoomScalePageLayoutView="0" workbookViewId="0" topLeftCell="A1">
      <selection activeCell="I3" sqref="I3"/>
    </sheetView>
  </sheetViews>
  <sheetFormatPr defaultColWidth="11.421875" defaultRowHeight="12.75"/>
  <cols>
    <col min="1" max="4" width="11.421875" style="31" customWidth="1"/>
    <col min="5" max="5" width="23.140625" style="31" customWidth="1"/>
    <col min="6" max="6" width="0.42578125" style="31" customWidth="1"/>
    <col min="7" max="7" width="13.28125" style="31" customWidth="1"/>
    <col min="8" max="9" width="10.8515625" style="31" customWidth="1"/>
    <col min="10" max="10" width="13.140625" style="31" customWidth="1"/>
    <col min="11" max="16384" width="11.421875" style="31" customWidth="1"/>
  </cols>
  <sheetData>
    <row r="1" spans="3:9" ht="18">
      <c r="C1" s="32" t="s">
        <v>12</v>
      </c>
      <c r="H1" s="31" t="s">
        <v>10</v>
      </c>
      <c r="I1" s="31" t="s">
        <v>11</v>
      </c>
    </row>
    <row r="2" spans="8:9" ht="13.5" thickBot="1">
      <c r="H2" s="33">
        <v>0.21</v>
      </c>
      <c r="I2" s="33">
        <v>0.15</v>
      </c>
    </row>
    <row r="3" spans="2:10" ht="13.5" thickBot="1">
      <c r="B3" s="34" t="s">
        <v>0</v>
      </c>
      <c r="C3" s="35" t="s">
        <v>1</v>
      </c>
      <c r="D3" s="35" t="s">
        <v>2</v>
      </c>
      <c r="E3" s="36" t="s">
        <v>3</v>
      </c>
      <c r="F3" s="35"/>
      <c r="G3" s="35" t="s">
        <v>4</v>
      </c>
      <c r="H3" s="41" t="s">
        <v>5</v>
      </c>
      <c r="I3" s="41" t="s">
        <v>6</v>
      </c>
      <c r="J3" s="42" t="s">
        <v>7</v>
      </c>
    </row>
    <row r="4" spans="2:10" ht="13.5" thickTop="1">
      <c r="B4" s="14"/>
      <c r="C4" s="7"/>
      <c r="D4" s="6"/>
      <c r="E4" s="8"/>
      <c r="F4" s="6"/>
      <c r="G4" s="29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4"/>
      <c r="C5" s="7"/>
      <c r="D5" s="6"/>
      <c r="E5" s="8"/>
      <c r="F5" s="6"/>
      <c r="G5" s="29"/>
      <c r="H5" s="4">
        <f aca="true" t="shared" si="0" ref="H5:H31">G5*H$2</f>
        <v>0</v>
      </c>
      <c r="I5" s="4">
        <f aca="true" t="shared" si="1" ref="I5:I31">G5*I$2</f>
        <v>0</v>
      </c>
      <c r="J5" s="2">
        <f aca="true" t="shared" si="2" ref="J5:J31">G5+H5-I5</f>
        <v>0</v>
      </c>
    </row>
    <row r="6" spans="2:10" ht="12.75">
      <c r="B6" s="14"/>
      <c r="C6" s="7"/>
      <c r="D6" s="6"/>
      <c r="E6" s="8"/>
      <c r="F6" s="6"/>
      <c r="G6" s="29"/>
      <c r="H6" s="4">
        <f t="shared" si="0"/>
        <v>0</v>
      </c>
      <c r="I6" s="4">
        <f t="shared" si="1"/>
        <v>0</v>
      </c>
      <c r="J6" s="2">
        <f t="shared" si="2"/>
        <v>0</v>
      </c>
    </row>
    <row r="7" spans="2:10" ht="12.75">
      <c r="B7" s="14"/>
      <c r="C7" s="7"/>
      <c r="D7" s="6"/>
      <c r="E7" s="8"/>
      <c r="F7" s="6"/>
      <c r="G7" s="29"/>
      <c r="H7" s="4">
        <f t="shared" si="0"/>
        <v>0</v>
      </c>
      <c r="I7" s="4">
        <f t="shared" si="1"/>
        <v>0</v>
      </c>
      <c r="J7" s="2">
        <f t="shared" si="2"/>
        <v>0</v>
      </c>
    </row>
    <row r="8" spans="2:10" ht="12.75">
      <c r="B8" s="14"/>
      <c r="C8" s="7"/>
      <c r="D8" s="6"/>
      <c r="E8" s="8"/>
      <c r="F8" s="6"/>
      <c r="G8" s="29"/>
      <c r="H8" s="4">
        <f>G8*H$2</f>
        <v>0</v>
      </c>
      <c r="I8" s="4">
        <f t="shared" si="1"/>
        <v>0</v>
      </c>
      <c r="J8" s="2">
        <f t="shared" si="2"/>
        <v>0</v>
      </c>
    </row>
    <row r="9" spans="2:10" ht="12.75">
      <c r="B9" s="14"/>
      <c r="C9" s="7"/>
      <c r="D9" s="6"/>
      <c r="E9" s="8"/>
      <c r="F9" s="6"/>
      <c r="G9" s="29"/>
      <c r="H9" s="4">
        <f t="shared" si="0"/>
        <v>0</v>
      </c>
      <c r="I9" s="4">
        <f t="shared" si="1"/>
        <v>0</v>
      </c>
      <c r="J9" s="2">
        <f t="shared" si="2"/>
        <v>0</v>
      </c>
    </row>
    <row r="10" spans="2:10" ht="12.75">
      <c r="B10" s="14"/>
      <c r="C10" s="7"/>
      <c r="D10" s="6"/>
      <c r="E10" s="8"/>
      <c r="F10" s="6"/>
      <c r="G10" s="29"/>
      <c r="H10" s="4">
        <f t="shared" si="0"/>
        <v>0</v>
      </c>
      <c r="I10" s="4">
        <f t="shared" si="1"/>
        <v>0</v>
      </c>
      <c r="J10" s="2">
        <f t="shared" si="2"/>
        <v>0</v>
      </c>
    </row>
    <row r="11" spans="2:10" ht="12.75">
      <c r="B11" s="14"/>
      <c r="C11" s="7"/>
      <c r="D11" s="6"/>
      <c r="E11" s="8"/>
      <c r="F11" s="6"/>
      <c r="G11" s="29"/>
      <c r="H11" s="4">
        <f t="shared" si="0"/>
        <v>0</v>
      </c>
      <c r="I11" s="4">
        <f t="shared" si="1"/>
        <v>0</v>
      </c>
      <c r="J11" s="2">
        <f t="shared" si="2"/>
        <v>0</v>
      </c>
    </row>
    <row r="12" spans="2:10" ht="12.75">
      <c r="B12" s="14"/>
      <c r="C12" s="7"/>
      <c r="D12" s="6"/>
      <c r="E12" s="8"/>
      <c r="F12" s="6"/>
      <c r="G12" s="29"/>
      <c r="H12" s="4">
        <f t="shared" si="0"/>
        <v>0</v>
      </c>
      <c r="I12" s="4">
        <f t="shared" si="1"/>
        <v>0</v>
      </c>
      <c r="J12" s="2">
        <f t="shared" si="2"/>
        <v>0</v>
      </c>
    </row>
    <row r="13" spans="2:10" ht="12.75">
      <c r="B13" s="14"/>
      <c r="C13" s="7"/>
      <c r="D13" s="6"/>
      <c r="E13" s="8"/>
      <c r="F13" s="6"/>
      <c r="G13" s="29"/>
      <c r="H13" s="4">
        <f t="shared" si="0"/>
        <v>0</v>
      </c>
      <c r="I13" s="4">
        <f t="shared" si="1"/>
        <v>0</v>
      </c>
      <c r="J13" s="2">
        <f t="shared" si="2"/>
        <v>0</v>
      </c>
    </row>
    <row r="14" spans="2:10" ht="12.75">
      <c r="B14" s="14"/>
      <c r="C14" s="7"/>
      <c r="D14" s="6"/>
      <c r="E14" s="8"/>
      <c r="F14" s="6"/>
      <c r="G14" s="29"/>
      <c r="H14" s="4">
        <f t="shared" si="0"/>
        <v>0</v>
      </c>
      <c r="I14" s="4">
        <f t="shared" si="1"/>
        <v>0</v>
      </c>
      <c r="J14" s="2">
        <f t="shared" si="2"/>
        <v>0</v>
      </c>
    </row>
    <row r="15" spans="2:10" ht="12.75">
      <c r="B15" s="14"/>
      <c r="C15" s="7"/>
      <c r="D15" s="6"/>
      <c r="E15" s="8"/>
      <c r="F15" s="6"/>
      <c r="G15" s="29"/>
      <c r="H15" s="4">
        <f t="shared" si="0"/>
        <v>0</v>
      </c>
      <c r="I15" s="4">
        <f t="shared" si="1"/>
        <v>0</v>
      </c>
      <c r="J15" s="2">
        <f t="shared" si="2"/>
        <v>0</v>
      </c>
    </row>
    <row r="16" spans="2:10" ht="12.75">
      <c r="B16" s="14"/>
      <c r="C16" s="7"/>
      <c r="D16" s="6"/>
      <c r="E16" s="8"/>
      <c r="F16" s="6"/>
      <c r="G16" s="29"/>
      <c r="H16" s="4">
        <f t="shared" si="0"/>
        <v>0</v>
      </c>
      <c r="I16" s="4">
        <f t="shared" si="1"/>
        <v>0</v>
      </c>
      <c r="J16" s="2">
        <f t="shared" si="2"/>
        <v>0</v>
      </c>
    </row>
    <row r="17" spans="2:10" ht="12.75">
      <c r="B17" s="14"/>
      <c r="C17" s="7"/>
      <c r="D17" s="6"/>
      <c r="E17" s="8"/>
      <c r="F17" s="6"/>
      <c r="G17" s="29"/>
      <c r="H17" s="4">
        <f t="shared" si="0"/>
        <v>0</v>
      </c>
      <c r="I17" s="4">
        <f t="shared" si="1"/>
        <v>0</v>
      </c>
      <c r="J17" s="2">
        <f t="shared" si="2"/>
        <v>0</v>
      </c>
    </row>
    <row r="18" spans="2:10" ht="12.75">
      <c r="B18" s="14"/>
      <c r="C18" s="7"/>
      <c r="D18" s="6"/>
      <c r="E18" s="8"/>
      <c r="F18" s="6"/>
      <c r="G18" s="29"/>
      <c r="H18" s="4">
        <f t="shared" si="0"/>
        <v>0</v>
      </c>
      <c r="I18" s="4">
        <f t="shared" si="1"/>
        <v>0</v>
      </c>
      <c r="J18" s="2">
        <f t="shared" si="2"/>
        <v>0</v>
      </c>
    </row>
    <row r="19" spans="2:10" ht="12.75">
      <c r="B19" s="14"/>
      <c r="C19" s="7"/>
      <c r="D19" s="6"/>
      <c r="E19" s="8"/>
      <c r="F19" s="6"/>
      <c r="G19" s="29"/>
      <c r="H19" s="4">
        <f t="shared" si="0"/>
        <v>0</v>
      </c>
      <c r="I19" s="4">
        <f t="shared" si="1"/>
        <v>0</v>
      </c>
      <c r="J19" s="2">
        <f t="shared" si="2"/>
        <v>0</v>
      </c>
    </row>
    <row r="20" spans="2:10" ht="12.75">
      <c r="B20" s="14"/>
      <c r="C20" s="7"/>
      <c r="D20" s="6"/>
      <c r="E20" s="8"/>
      <c r="F20" s="6"/>
      <c r="G20" s="29"/>
      <c r="H20" s="4">
        <f t="shared" si="0"/>
        <v>0</v>
      </c>
      <c r="I20" s="4">
        <f t="shared" si="1"/>
        <v>0</v>
      </c>
      <c r="J20" s="2">
        <f t="shared" si="2"/>
        <v>0</v>
      </c>
    </row>
    <row r="21" spans="2:10" ht="12.75">
      <c r="B21" s="14"/>
      <c r="C21" s="7"/>
      <c r="D21" s="6"/>
      <c r="E21" s="8"/>
      <c r="F21" s="6"/>
      <c r="G21" s="29"/>
      <c r="H21" s="4">
        <f t="shared" si="0"/>
        <v>0</v>
      </c>
      <c r="I21" s="4">
        <f t="shared" si="1"/>
        <v>0</v>
      </c>
      <c r="J21" s="2">
        <f t="shared" si="2"/>
        <v>0</v>
      </c>
    </row>
    <row r="22" spans="2:10" ht="12.75">
      <c r="B22" s="14"/>
      <c r="C22" s="7"/>
      <c r="D22" s="6"/>
      <c r="E22" s="8"/>
      <c r="F22" s="6"/>
      <c r="G22" s="29"/>
      <c r="H22" s="4">
        <f t="shared" si="0"/>
        <v>0</v>
      </c>
      <c r="I22" s="4">
        <f t="shared" si="1"/>
        <v>0</v>
      </c>
      <c r="J22" s="2">
        <f t="shared" si="2"/>
        <v>0</v>
      </c>
    </row>
    <row r="23" spans="2:10" ht="12.75">
      <c r="B23" s="14"/>
      <c r="C23" s="7"/>
      <c r="D23" s="6"/>
      <c r="E23" s="8"/>
      <c r="F23" s="6"/>
      <c r="G23" s="29"/>
      <c r="H23" s="4">
        <f t="shared" si="0"/>
        <v>0</v>
      </c>
      <c r="I23" s="4">
        <f t="shared" si="1"/>
        <v>0</v>
      </c>
      <c r="J23" s="2">
        <f t="shared" si="2"/>
        <v>0</v>
      </c>
    </row>
    <row r="24" spans="2:10" ht="12.75">
      <c r="B24" s="14"/>
      <c r="C24" s="7"/>
      <c r="D24" s="6"/>
      <c r="E24" s="8"/>
      <c r="F24" s="6"/>
      <c r="G24" s="29"/>
      <c r="H24" s="4">
        <f>G24*H$2</f>
        <v>0</v>
      </c>
      <c r="I24" s="4">
        <f t="shared" si="1"/>
        <v>0</v>
      </c>
      <c r="J24" s="2">
        <f t="shared" si="2"/>
        <v>0</v>
      </c>
    </row>
    <row r="25" spans="2:10" ht="12.75">
      <c r="B25" s="14"/>
      <c r="C25" s="7"/>
      <c r="D25" s="6"/>
      <c r="E25" s="8"/>
      <c r="F25" s="6"/>
      <c r="G25" s="29"/>
      <c r="H25" s="4">
        <f t="shared" si="0"/>
        <v>0</v>
      </c>
      <c r="I25" s="4">
        <f t="shared" si="1"/>
        <v>0</v>
      </c>
      <c r="J25" s="2">
        <f t="shared" si="2"/>
        <v>0</v>
      </c>
    </row>
    <row r="26" spans="2:10" ht="12.75">
      <c r="B26" s="14"/>
      <c r="C26" s="7"/>
      <c r="D26" s="6"/>
      <c r="E26" s="8"/>
      <c r="F26" s="6"/>
      <c r="G26" s="29"/>
      <c r="H26" s="4">
        <f t="shared" si="0"/>
        <v>0</v>
      </c>
      <c r="I26" s="4">
        <f t="shared" si="1"/>
        <v>0</v>
      </c>
      <c r="J26" s="2">
        <f t="shared" si="2"/>
        <v>0</v>
      </c>
    </row>
    <row r="27" spans="2:10" ht="12.75">
      <c r="B27" s="14"/>
      <c r="C27" s="7"/>
      <c r="D27" s="6"/>
      <c r="E27" s="8"/>
      <c r="F27" s="6"/>
      <c r="G27" s="29"/>
      <c r="H27" s="4">
        <f t="shared" si="0"/>
        <v>0</v>
      </c>
      <c r="I27" s="4">
        <f t="shared" si="1"/>
        <v>0</v>
      </c>
      <c r="J27" s="2">
        <f t="shared" si="2"/>
        <v>0</v>
      </c>
    </row>
    <row r="28" spans="2:10" ht="12.75">
      <c r="B28" s="14"/>
      <c r="C28" s="7"/>
      <c r="D28" s="6"/>
      <c r="E28" s="8"/>
      <c r="F28" s="6"/>
      <c r="G28" s="143"/>
      <c r="H28" s="4">
        <f t="shared" si="0"/>
        <v>0</v>
      </c>
      <c r="I28" s="4">
        <f t="shared" si="1"/>
        <v>0</v>
      </c>
      <c r="J28" s="2">
        <f t="shared" si="2"/>
        <v>0</v>
      </c>
    </row>
    <row r="29" spans="2:10" ht="12.75">
      <c r="B29" s="14"/>
      <c r="C29" s="7"/>
      <c r="D29" s="6"/>
      <c r="E29" s="8"/>
      <c r="F29" s="6"/>
      <c r="G29" s="146"/>
      <c r="H29" s="108">
        <f>G29*H$2</f>
        <v>0</v>
      </c>
      <c r="I29" s="4">
        <f t="shared" si="1"/>
        <v>0</v>
      </c>
      <c r="J29" s="2">
        <f t="shared" si="2"/>
        <v>0</v>
      </c>
    </row>
    <row r="30" spans="2:10" ht="12.75">
      <c r="B30" s="14"/>
      <c r="C30" s="7"/>
      <c r="D30" s="6"/>
      <c r="E30" s="8"/>
      <c r="F30" s="6"/>
      <c r="G30" s="146"/>
      <c r="H30" s="4">
        <f t="shared" si="0"/>
        <v>0</v>
      </c>
      <c r="I30" s="4">
        <f t="shared" si="1"/>
        <v>0</v>
      </c>
      <c r="J30" s="2">
        <f t="shared" si="2"/>
        <v>0</v>
      </c>
    </row>
    <row r="31" spans="2:10" ht="12.75">
      <c r="B31" s="15"/>
      <c r="C31" s="11"/>
      <c r="D31" s="12"/>
      <c r="E31" s="13"/>
      <c r="F31" s="12"/>
      <c r="G31" s="144"/>
      <c r="H31" s="9">
        <f t="shared" si="0"/>
        <v>0</v>
      </c>
      <c r="I31" s="9">
        <f t="shared" si="1"/>
        <v>0</v>
      </c>
      <c r="J31" s="10">
        <f t="shared" si="2"/>
        <v>0</v>
      </c>
    </row>
    <row r="32" spans="2:10" ht="13.5" thickBot="1">
      <c r="B32" s="37" t="s">
        <v>8</v>
      </c>
      <c r="C32" s="38"/>
      <c r="D32" s="38"/>
      <c r="E32" s="39" t="s">
        <v>9</v>
      </c>
      <c r="F32" s="38"/>
      <c r="G32" s="40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1" t="s">
        <v>115</v>
      </c>
    </row>
    <row r="35" spans="3:5" ht="12.75">
      <c r="C35" s="31" t="s">
        <v>116</v>
      </c>
      <c r="D35" s="31" t="s">
        <v>117</v>
      </c>
      <c r="E35" s="31" t="s">
        <v>118</v>
      </c>
    </row>
    <row r="36" spans="3:7" ht="12.75">
      <c r="C36" s="129"/>
      <c r="D36" s="129"/>
      <c r="E36" s="129"/>
      <c r="G36" s="129"/>
    </row>
    <row r="37" spans="3:7" ht="12.75">
      <c r="C37" s="129"/>
      <c r="D37" s="129"/>
      <c r="E37" s="129"/>
      <c r="G37" s="129"/>
    </row>
    <row r="38" spans="3:7" ht="12.75">
      <c r="C38" s="129"/>
      <c r="D38" s="129"/>
      <c r="E38" s="129"/>
      <c r="G38" s="129"/>
    </row>
    <row r="39" spans="3:7" ht="12.75">
      <c r="C39" s="129"/>
      <c r="D39" s="129"/>
      <c r="E39" s="129"/>
      <c r="G39" s="129"/>
    </row>
    <row r="40" spans="3:7" ht="12.75">
      <c r="C40" s="129"/>
      <c r="D40" s="129"/>
      <c r="E40" s="129"/>
      <c r="G40" s="129"/>
    </row>
    <row r="41" spans="3:7" ht="12.75">
      <c r="C41" s="129"/>
      <c r="D41" s="129"/>
      <c r="E41" s="129"/>
      <c r="G41" s="129"/>
    </row>
    <row r="42" spans="3:7" ht="12.75">
      <c r="C42" s="129"/>
      <c r="D42" s="129"/>
      <c r="E42" s="129"/>
      <c r="G42" s="129"/>
    </row>
    <row r="43" spans="3:7" ht="12.75">
      <c r="C43" s="129"/>
      <c r="D43" s="129"/>
      <c r="E43" s="129"/>
      <c r="G43" s="129"/>
    </row>
    <row r="44" spans="5:7" ht="12.75">
      <c r="E44" s="31" t="s">
        <v>119</v>
      </c>
      <c r="G44" s="130">
        <f>SUM(G36:G43)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V120"/>
  <sheetViews>
    <sheetView zoomScale="80" zoomScaleNormal="8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1.00390625" style="1" customWidth="1"/>
    <col min="12" max="12" width="10.14062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00390625" style="1" hidden="1" customWidth="1"/>
    <col min="21" max="21" width="9.57421875" style="1" customWidth="1"/>
    <col min="22" max="22" width="10.00390625" style="1" customWidth="1"/>
    <col min="23" max="16384" width="11.421875" style="1" customWidth="1"/>
  </cols>
  <sheetData>
    <row r="1" spans="4:22" ht="18">
      <c r="D1" s="57" t="s">
        <v>38</v>
      </c>
      <c r="M1" s="43">
        <v>0</v>
      </c>
      <c r="N1" s="58"/>
      <c r="O1" s="58"/>
      <c r="P1" s="58"/>
      <c r="Q1" s="58"/>
      <c r="R1" s="58"/>
      <c r="S1" s="58"/>
      <c r="V1" s="102" t="s">
        <v>69</v>
      </c>
    </row>
    <row r="2" spans="7:19" ht="12.75">
      <c r="G2" s="1" t="s">
        <v>78</v>
      </c>
      <c r="L2" s="55">
        <v>0.04</v>
      </c>
      <c r="M2" s="43">
        <v>0.1</v>
      </c>
      <c r="O2" s="58" t="s">
        <v>77</v>
      </c>
      <c r="P2" s="58"/>
      <c r="Q2" s="58"/>
      <c r="R2" s="58"/>
      <c r="S2" s="58"/>
    </row>
    <row r="3" spans="1:19" ht="13.5" thickBot="1">
      <c r="A3" s="59"/>
      <c r="F3" s="164" t="s">
        <v>49</v>
      </c>
      <c r="G3" s="164"/>
      <c r="H3" s="164"/>
      <c r="I3" s="164"/>
      <c r="J3" s="164"/>
      <c r="K3" s="164"/>
      <c r="M3" s="43">
        <v>0.21</v>
      </c>
      <c r="N3" s="61"/>
      <c r="O3" s="62"/>
      <c r="P3" s="62"/>
      <c r="Q3" s="62"/>
      <c r="R3" s="62"/>
      <c r="S3" s="62"/>
    </row>
    <row r="4" spans="1:19" ht="13.5" thickBot="1">
      <c r="A4" s="59" t="s">
        <v>47</v>
      </c>
      <c r="F4" s="63" t="s">
        <v>54</v>
      </c>
      <c r="G4" s="64" t="s">
        <v>50</v>
      </c>
      <c r="H4" s="64" t="s">
        <v>52</v>
      </c>
      <c r="I4" s="64" t="s">
        <v>55</v>
      </c>
      <c r="J4" s="64" t="s">
        <v>57</v>
      </c>
      <c r="K4" s="65"/>
      <c r="M4" s="62" t="s">
        <v>15</v>
      </c>
      <c r="N4" s="61"/>
      <c r="O4" s="62"/>
      <c r="P4" s="62"/>
      <c r="Q4" s="62"/>
      <c r="R4" s="62"/>
      <c r="S4" s="62"/>
    </row>
    <row r="5" spans="1:22" ht="13.5" thickBot="1">
      <c r="A5" s="66" t="s">
        <v>48</v>
      </c>
      <c r="B5" s="67" t="s">
        <v>1</v>
      </c>
      <c r="C5" s="67" t="s">
        <v>2</v>
      </c>
      <c r="D5" s="67" t="s">
        <v>3</v>
      </c>
      <c r="E5" s="68" t="s">
        <v>13</v>
      </c>
      <c r="F5" s="69" t="s">
        <v>59</v>
      </c>
      <c r="G5" s="70" t="s">
        <v>51</v>
      </c>
      <c r="H5" s="70" t="s">
        <v>53</v>
      </c>
      <c r="I5" s="70" t="s">
        <v>56</v>
      </c>
      <c r="J5" s="70"/>
      <c r="K5" s="71" t="s">
        <v>58</v>
      </c>
      <c r="L5" s="41" t="s">
        <v>4</v>
      </c>
      <c r="M5" s="67" t="s">
        <v>14</v>
      </c>
      <c r="N5" s="72"/>
      <c r="O5" s="68"/>
      <c r="P5" s="68"/>
      <c r="Q5" s="68"/>
      <c r="R5" s="68"/>
      <c r="S5" s="68"/>
      <c r="T5" s="68"/>
      <c r="U5" s="67" t="s">
        <v>31</v>
      </c>
      <c r="V5" s="42" t="s">
        <v>7</v>
      </c>
    </row>
    <row r="6" spans="1:22" ht="13.5" thickTop="1">
      <c r="A6" s="14">
        <v>1</v>
      </c>
      <c r="B6" s="97"/>
      <c r="C6" s="6"/>
      <c r="D6" s="6"/>
      <c r="E6" s="8"/>
      <c r="F6" s="98"/>
      <c r="G6" s="98"/>
      <c r="H6" s="98"/>
      <c r="I6" s="98"/>
      <c r="J6" s="98"/>
      <c r="K6" s="98"/>
      <c r="L6" s="4">
        <f aca="true" t="shared" si="0" ref="L6:L31">V6*100/(100+M6)</f>
        <v>0</v>
      </c>
      <c r="M6" s="25"/>
      <c r="N6" s="74">
        <f aca="true" t="shared" si="1" ref="N6:N31">IF(M6=21,L6,0)</f>
        <v>0</v>
      </c>
      <c r="O6" s="74">
        <f aca="true" t="shared" si="2" ref="O6:O31">IF(M6=21,L6*M6/100,0)</f>
        <v>0</v>
      </c>
      <c r="P6" s="74">
        <f aca="true" t="shared" si="3" ref="P6:P31">IF(M6=10,L6,0)</f>
        <v>0</v>
      </c>
      <c r="Q6" s="74">
        <f aca="true" t="shared" si="4" ref="Q6:Q31">IF(M6=4,L6,0)</f>
        <v>0</v>
      </c>
      <c r="R6" s="74">
        <f aca="true" t="shared" si="5" ref="R6:R31">IF(M6=4,L6*M6/100,0)</f>
        <v>0</v>
      </c>
      <c r="S6" s="74">
        <f aca="true" t="shared" si="6" ref="S6:S31">IF(M6=10,L6*M6/100,0)</f>
        <v>0</v>
      </c>
      <c r="T6" s="17">
        <f aca="true" t="shared" si="7" ref="T6:T31">IF(M6=0,L6,0)</f>
        <v>0</v>
      </c>
      <c r="U6" s="4">
        <f aca="true" t="shared" si="8" ref="U6:U31">L6*M6/100</f>
        <v>0</v>
      </c>
      <c r="V6" s="20"/>
    </row>
    <row r="7" spans="1:22" ht="12.75">
      <c r="A7" s="14">
        <v>2</v>
      </c>
      <c r="B7" s="97"/>
      <c r="C7" s="6"/>
      <c r="D7" s="6"/>
      <c r="E7" s="8"/>
      <c r="F7" s="98"/>
      <c r="G7" s="98"/>
      <c r="H7" s="98"/>
      <c r="I7" s="98"/>
      <c r="J7" s="98"/>
      <c r="K7" s="98"/>
      <c r="L7" s="4">
        <f t="shared" si="0"/>
        <v>0</v>
      </c>
      <c r="M7" s="25"/>
      <c r="N7" s="74">
        <f t="shared" si="1"/>
        <v>0</v>
      </c>
      <c r="O7" s="74">
        <f t="shared" si="2"/>
        <v>0</v>
      </c>
      <c r="P7" s="74">
        <f t="shared" si="3"/>
        <v>0</v>
      </c>
      <c r="Q7" s="74">
        <f t="shared" si="4"/>
        <v>0</v>
      </c>
      <c r="R7" s="74">
        <f t="shared" si="5"/>
        <v>0</v>
      </c>
      <c r="S7" s="74">
        <f t="shared" si="6"/>
        <v>0</v>
      </c>
      <c r="T7" s="17">
        <f t="shared" si="7"/>
        <v>0</v>
      </c>
      <c r="U7" s="4">
        <f t="shared" si="8"/>
        <v>0</v>
      </c>
      <c r="V7" s="20"/>
    </row>
    <row r="8" spans="1:22" ht="12.75">
      <c r="A8" s="14">
        <v>3</v>
      </c>
      <c r="B8" s="97"/>
      <c r="C8" s="6"/>
      <c r="D8" s="6"/>
      <c r="E8" s="8"/>
      <c r="F8" s="98"/>
      <c r="G8" s="98"/>
      <c r="H8" s="98"/>
      <c r="I8" s="98"/>
      <c r="J8" s="98"/>
      <c r="K8" s="98"/>
      <c r="L8" s="4">
        <f t="shared" si="0"/>
        <v>0</v>
      </c>
      <c r="M8" s="25"/>
      <c r="N8" s="74">
        <f t="shared" si="1"/>
        <v>0</v>
      </c>
      <c r="O8" s="74">
        <f t="shared" si="2"/>
        <v>0</v>
      </c>
      <c r="P8" s="74">
        <f t="shared" si="3"/>
        <v>0</v>
      </c>
      <c r="Q8" s="74">
        <f t="shared" si="4"/>
        <v>0</v>
      </c>
      <c r="R8" s="74">
        <f t="shared" si="5"/>
        <v>0</v>
      </c>
      <c r="S8" s="74">
        <f t="shared" si="6"/>
        <v>0</v>
      </c>
      <c r="T8" s="17">
        <f t="shared" si="7"/>
        <v>0</v>
      </c>
      <c r="U8" s="4">
        <f t="shared" si="8"/>
        <v>0</v>
      </c>
      <c r="V8" s="20"/>
    </row>
    <row r="9" spans="1:22" ht="12.75">
      <c r="A9" s="14">
        <v>4</v>
      </c>
      <c r="B9" s="97"/>
      <c r="C9" s="6"/>
      <c r="D9" s="6"/>
      <c r="E9" s="8"/>
      <c r="F9" s="98"/>
      <c r="G9" s="98"/>
      <c r="H9" s="98"/>
      <c r="I9" s="98"/>
      <c r="J9" s="98"/>
      <c r="K9" s="98"/>
      <c r="L9" s="4">
        <f t="shared" si="0"/>
        <v>0</v>
      </c>
      <c r="M9" s="25"/>
      <c r="N9" s="74">
        <f t="shared" si="1"/>
        <v>0</v>
      </c>
      <c r="O9" s="74">
        <f t="shared" si="2"/>
        <v>0</v>
      </c>
      <c r="P9" s="74">
        <f t="shared" si="3"/>
        <v>0</v>
      </c>
      <c r="Q9" s="74">
        <f t="shared" si="4"/>
        <v>0</v>
      </c>
      <c r="R9" s="74">
        <f t="shared" si="5"/>
        <v>0</v>
      </c>
      <c r="S9" s="74">
        <f t="shared" si="6"/>
        <v>0</v>
      </c>
      <c r="T9" s="17">
        <f t="shared" si="7"/>
        <v>0</v>
      </c>
      <c r="U9" s="4">
        <f t="shared" si="8"/>
        <v>0</v>
      </c>
      <c r="V9" s="20"/>
    </row>
    <row r="10" spans="1:22" ht="12.75">
      <c r="A10" s="14">
        <v>5</v>
      </c>
      <c r="B10" s="97"/>
      <c r="C10" s="6"/>
      <c r="D10" s="6"/>
      <c r="E10" s="8"/>
      <c r="F10" s="98"/>
      <c r="G10" s="98"/>
      <c r="H10" s="98"/>
      <c r="I10" s="98"/>
      <c r="J10" s="98"/>
      <c r="K10" s="98"/>
      <c r="L10" s="4">
        <f t="shared" si="0"/>
        <v>0</v>
      </c>
      <c r="M10" s="25"/>
      <c r="N10" s="74">
        <f t="shared" si="1"/>
        <v>0</v>
      </c>
      <c r="O10" s="74">
        <f t="shared" si="2"/>
        <v>0</v>
      </c>
      <c r="P10" s="74">
        <f t="shared" si="3"/>
        <v>0</v>
      </c>
      <c r="Q10" s="74">
        <f t="shared" si="4"/>
        <v>0</v>
      </c>
      <c r="R10" s="74">
        <f t="shared" si="5"/>
        <v>0</v>
      </c>
      <c r="S10" s="74">
        <f t="shared" si="6"/>
        <v>0</v>
      </c>
      <c r="T10" s="17">
        <f t="shared" si="7"/>
        <v>0</v>
      </c>
      <c r="U10" s="4">
        <f t="shared" si="8"/>
        <v>0</v>
      </c>
      <c r="V10" s="20"/>
    </row>
    <row r="11" spans="1:22" ht="12.75">
      <c r="A11" s="14">
        <v>6</v>
      </c>
      <c r="B11" s="97"/>
      <c r="C11" s="6"/>
      <c r="D11" s="6"/>
      <c r="E11" s="8"/>
      <c r="F11" s="98"/>
      <c r="G11" s="98"/>
      <c r="H11" s="98"/>
      <c r="I11" s="98"/>
      <c r="J11" s="98"/>
      <c r="K11" s="98"/>
      <c r="L11" s="4">
        <f t="shared" si="0"/>
        <v>0</v>
      </c>
      <c r="M11" s="25"/>
      <c r="N11" s="74">
        <f t="shared" si="1"/>
        <v>0</v>
      </c>
      <c r="O11" s="74">
        <f t="shared" si="2"/>
        <v>0</v>
      </c>
      <c r="P11" s="74">
        <f t="shared" si="3"/>
        <v>0</v>
      </c>
      <c r="Q11" s="74">
        <f t="shared" si="4"/>
        <v>0</v>
      </c>
      <c r="R11" s="74">
        <f t="shared" si="5"/>
        <v>0</v>
      </c>
      <c r="S11" s="74">
        <f t="shared" si="6"/>
        <v>0</v>
      </c>
      <c r="T11" s="17">
        <f t="shared" si="7"/>
        <v>0</v>
      </c>
      <c r="U11" s="4">
        <f t="shared" si="8"/>
        <v>0</v>
      </c>
      <c r="V11" s="20"/>
    </row>
    <row r="12" spans="1:22" ht="12.75">
      <c r="A12" s="14">
        <v>7</v>
      </c>
      <c r="B12" s="97"/>
      <c r="C12" s="6"/>
      <c r="D12" s="6"/>
      <c r="E12" s="8"/>
      <c r="F12" s="98"/>
      <c r="G12" s="98"/>
      <c r="H12" s="98"/>
      <c r="I12" s="98"/>
      <c r="J12" s="98"/>
      <c r="K12" s="98"/>
      <c r="L12" s="4">
        <f t="shared" si="0"/>
        <v>0</v>
      </c>
      <c r="M12" s="25"/>
      <c r="N12" s="74">
        <f t="shared" si="1"/>
        <v>0</v>
      </c>
      <c r="O12" s="74">
        <f t="shared" si="2"/>
        <v>0</v>
      </c>
      <c r="P12" s="74">
        <f t="shared" si="3"/>
        <v>0</v>
      </c>
      <c r="Q12" s="74">
        <f t="shared" si="4"/>
        <v>0</v>
      </c>
      <c r="R12" s="74">
        <f t="shared" si="5"/>
        <v>0</v>
      </c>
      <c r="S12" s="74">
        <f t="shared" si="6"/>
        <v>0</v>
      </c>
      <c r="T12" s="17">
        <f t="shared" si="7"/>
        <v>0</v>
      </c>
      <c r="U12" s="4">
        <f t="shared" si="8"/>
        <v>0</v>
      </c>
      <c r="V12" s="20"/>
    </row>
    <row r="13" spans="1:22" ht="12.75">
      <c r="A13" s="14">
        <v>8</v>
      </c>
      <c r="B13" s="97"/>
      <c r="C13" s="6"/>
      <c r="D13" s="6"/>
      <c r="E13" s="8"/>
      <c r="F13" s="98"/>
      <c r="G13" s="98"/>
      <c r="H13" s="98"/>
      <c r="I13" s="98"/>
      <c r="J13" s="98"/>
      <c r="K13" s="98"/>
      <c r="L13" s="4">
        <f t="shared" si="0"/>
        <v>0</v>
      </c>
      <c r="M13" s="25"/>
      <c r="N13" s="74">
        <f t="shared" si="1"/>
        <v>0</v>
      </c>
      <c r="O13" s="74">
        <f t="shared" si="2"/>
        <v>0</v>
      </c>
      <c r="P13" s="74">
        <f t="shared" si="3"/>
        <v>0</v>
      </c>
      <c r="Q13" s="74">
        <f t="shared" si="4"/>
        <v>0</v>
      </c>
      <c r="R13" s="74">
        <f t="shared" si="5"/>
        <v>0</v>
      </c>
      <c r="S13" s="74">
        <f t="shared" si="6"/>
        <v>0</v>
      </c>
      <c r="T13" s="17">
        <f t="shared" si="7"/>
        <v>0</v>
      </c>
      <c r="U13" s="4">
        <f t="shared" si="8"/>
        <v>0</v>
      </c>
      <c r="V13" s="20"/>
    </row>
    <row r="14" spans="1:22" ht="12.75">
      <c r="A14" s="14">
        <v>9</v>
      </c>
      <c r="B14" s="97"/>
      <c r="C14" s="6"/>
      <c r="D14" s="6"/>
      <c r="E14" s="8"/>
      <c r="F14" s="98"/>
      <c r="G14" s="98"/>
      <c r="H14" s="98"/>
      <c r="I14" s="98"/>
      <c r="J14" s="98"/>
      <c r="K14" s="98"/>
      <c r="L14" s="4">
        <f t="shared" si="0"/>
        <v>0</v>
      </c>
      <c r="M14" s="25"/>
      <c r="N14" s="74">
        <f t="shared" si="1"/>
        <v>0</v>
      </c>
      <c r="O14" s="74">
        <f t="shared" si="2"/>
        <v>0</v>
      </c>
      <c r="P14" s="74">
        <f t="shared" si="3"/>
        <v>0</v>
      </c>
      <c r="Q14" s="74">
        <f t="shared" si="4"/>
        <v>0</v>
      </c>
      <c r="R14" s="74">
        <f t="shared" si="5"/>
        <v>0</v>
      </c>
      <c r="S14" s="74">
        <f t="shared" si="6"/>
        <v>0</v>
      </c>
      <c r="T14" s="17">
        <f t="shared" si="7"/>
        <v>0</v>
      </c>
      <c r="U14" s="4">
        <f t="shared" si="8"/>
        <v>0</v>
      </c>
      <c r="V14" s="20"/>
    </row>
    <row r="15" spans="1:22" ht="12.75">
      <c r="A15" s="14">
        <v>10</v>
      </c>
      <c r="B15" s="97"/>
      <c r="C15" s="6"/>
      <c r="D15" s="6"/>
      <c r="E15" s="8"/>
      <c r="F15" s="98"/>
      <c r="G15" s="98"/>
      <c r="H15" s="98"/>
      <c r="I15" s="98"/>
      <c r="J15" s="98"/>
      <c r="K15" s="98"/>
      <c r="L15" s="4">
        <f t="shared" si="0"/>
        <v>0</v>
      </c>
      <c r="M15" s="25"/>
      <c r="N15" s="74">
        <f t="shared" si="1"/>
        <v>0</v>
      </c>
      <c r="O15" s="74">
        <f t="shared" si="2"/>
        <v>0</v>
      </c>
      <c r="P15" s="74">
        <f t="shared" si="3"/>
        <v>0</v>
      </c>
      <c r="Q15" s="74">
        <f t="shared" si="4"/>
        <v>0</v>
      </c>
      <c r="R15" s="74">
        <f t="shared" si="5"/>
        <v>0</v>
      </c>
      <c r="S15" s="74">
        <f t="shared" si="6"/>
        <v>0</v>
      </c>
      <c r="T15" s="17">
        <f t="shared" si="7"/>
        <v>0</v>
      </c>
      <c r="U15" s="4">
        <f t="shared" si="8"/>
        <v>0</v>
      </c>
      <c r="V15" s="20"/>
    </row>
    <row r="16" spans="1:22" ht="12.75">
      <c r="A16" s="14">
        <v>11</v>
      </c>
      <c r="B16" s="97"/>
      <c r="C16" s="6"/>
      <c r="D16" s="6"/>
      <c r="E16" s="8"/>
      <c r="F16" s="98"/>
      <c r="G16" s="98"/>
      <c r="H16" s="98"/>
      <c r="I16" s="98"/>
      <c r="J16" s="98"/>
      <c r="K16" s="98"/>
      <c r="L16" s="4">
        <f t="shared" si="0"/>
        <v>0</v>
      </c>
      <c r="M16" s="25"/>
      <c r="N16" s="74">
        <f t="shared" si="1"/>
        <v>0</v>
      </c>
      <c r="O16" s="74">
        <f t="shared" si="2"/>
        <v>0</v>
      </c>
      <c r="P16" s="74">
        <f t="shared" si="3"/>
        <v>0</v>
      </c>
      <c r="Q16" s="74">
        <f t="shared" si="4"/>
        <v>0</v>
      </c>
      <c r="R16" s="74">
        <f t="shared" si="5"/>
        <v>0</v>
      </c>
      <c r="S16" s="74">
        <f t="shared" si="6"/>
        <v>0</v>
      </c>
      <c r="T16" s="17">
        <f t="shared" si="7"/>
        <v>0</v>
      </c>
      <c r="U16" s="4">
        <f t="shared" si="8"/>
        <v>0</v>
      </c>
      <c r="V16" s="20"/>
    </row>
    <row r="17" spans="1:22" ht="12.75">
      <c r="A17" s="14">
        <v>12</v>
      </c>
      <c r="B17" s="97"/>
      <c r="C17" s="6"/>
      <c r="D17" s="6"/>
      <c r="E17" s="8"/>
      <c r="F17" s="98"/>
      <c r="G17" s="98"/>
      <c r="H17" s="98"/>
      <c r="I17" s="98"/>
      <c r="J17" s="98"/>
      <c r="K17" s="98"/>
      <c r="L17" s="4">
        <f t="shared" si="0"/>
        <v>0</v>
      </c>
      <c r="M17" s="25"/>
      <c r="N17" s="74">
        <f t="shared" si="1"/>
        <v>0</v>
      </c>
      <c r="O17" s="74">
        <f t="shared" si="2"/>
        <v>0</v>
      </c>
      <c r="P17" s="74">
        <f t="shared" si="3"/>
        <v>0</v>
      </c>
      <c r="Q17" s="74">
        <f t="shared" si="4"/>
        <v>0</v>
      </c>
      <c r="R17" s="74">
        <f t="shared" si="5"/>
        <v>0</v>
      </c>
      <c r="S17" s="74">
        <f t="shared" si="6"/>
        <v>0</v>
      </c>
      <c r="T17" s="17">
        <f t="shared" si="7"/>
        <v>0</v>
      </c>
      <c r="U17" s="4">
        <f t="shared" si="8"/>
        <v>0</v>
      </c>
      <c r="V17" s="20"/>
    </row>
    <row r="18" spans="1:22" ht="12.75">
      <c r="A18" s="14">
        <v>13</v>
      </c>
      <c r="B18" s="97"/>
      <c r="C18" s="6"/>
      <c r="D18" s="6"/>
      <c r="E18" s="8"/>
      <c r="F18" s="98"/>
      <c r="G18" s="98"/>
      <c r="H18" s="98"/>
      <c r="I18" s="98"/>
      <c r="J18" s="98"/>
      <c r="K18" s="98"/>
      <c r="L18" s="4">
        <f t="shared" si="0"/>
        <v>0</v>
      </c>
      <c r="M18" s="25"/>
      <c r="N18" s="74">
        <f t="shared" si="1"/>
        <v>0</v>
      </c>
      <c r="O18" s="74">
        <f t="shared" si="2"/>
        <v>0</v>
      </c>
      <c r="P18" s="74">
        <f t="shared" si="3"/>
        <v>0</v>
      </c>
      <c r="Q18" s="74">
        <f t="shared" si="4"/>
        <v>0</v>
      </c>
      <c r="R18" s="74">
        <f t="shared" si="5"/>
        <v>0</v>
      </c>
      <c r="S18" s="74">
        <f t="shared" si="6"/>
        <v>0</v>
      </c>
      <c r="T18" s="17">
        <f t="shared" si="7"/>
        <v>0</v>
      </c>
      <c r="U18" s="4">
        <f t="shared" si="8"/>
        <v>0</v>
      </c>
      <c r="V18" s="20"/>
    </row>
    <row r="19" spans="1:22" ht="12.75">
      <c r="A19" s="14">
        <v>14</v>
      </c>
      <c r="B19" s="97"/>
      <c r="C19" s="6"/>
      <c r="D19" s="6"/>
      <c r="E19" s="8"/>
      <c r="F19" s="98"/>
      <c r="G19" s="98"/>
      <c r="H19" s="98"/>
      <c r="I19" s="98"/>
      <c r="J19" s="98"/>
      <c r="K19" s="98"/>
      <c r="L19" s="4">
        <f t="shared" si="0"/>
        <v>0</v>
      </c>
      <c r="M19" s="25"/>
      <c r="N19" s="74">
        <f t="shared" si="1"/>
        <v>0</v>
      </c>
      <c r="O19" s="74">
        <f t="shared" si="2"/>
        <v>0</v>
      </c>
      <c r="P19" s="74">
        <f t="shared" si="3"/>
        <v>0</v>
      </c>
      <c r="Q19" s="74">
        <f t="shared" si="4"/>
        <v>0</v>
      </c>
      <c r="R19" s="74">
        <f t="shared" si="5"/>
        <v>0</v>
      </c>
      <c r="S19" s="74">
        <f t="shared" si="6"/>
        <v>0</v>
      </c>
      <c r="T19" s="17">
        <f t="shared" si="7"/>
        <v>0</v>
      </c>
      <c r="U19" s="4">
        <f t="shared" si="8"/>
        <v>0</v>
      </c>
      <c r="V19" s="20"/>
    </row>
    <row r="20" spans="1:22" ht="12.75">
      <c r="A20" s="14">
        <v>15</v>
      </c>
      <c r="B20" s="97"/>
      <c r="C20" s="6"/>
      <c r="D20" s="6"/>
      <c r="E20" s="8"/>
      <c r="F20" s="98"/>
      <c r="G20" s="98"/>
      <c r="H20" s="98"/>
      <c r="I20" s="98"/>
      <c r="J20" s="98"/>
      <c r="K20" s="98"/>
      <c r="L20" s="4">
        <f t="shared" si="0"/>
        <v>0</v>
      </c>
      <c r="M20" s="25"/>
      <c r="N20" s="74">
        <f t="shared" si="1"/>
        <v>0</v>
      </c>
      <c r="O20" s="74">
        <f t="shared" si="2"/>
        <v>0</v>
      </c>
      <c r="P20" s="74">
        <f t="shared" si="3"/>
        <v>0</v>
      </c>
      <c r="Q20" s="74">
        <f t="shared" si="4"/>
        <v>0</v>
      </c>
      <c r="R20" s="74">
        <f t="shared" si="5"/>
        <v>0</v>
      </c>
      <c r="S20" s="74">
        <f t="shared" si="6"/>
        <v>0</v>
      </c>
      <c r="T20" s="17">
        <f t="shared" si="7"/>
        <v>0</v>
      </c>
      <c r="U20" s="4">
        <f t="shared" si="8"/>
        <v>0</v>
      </c>
      <c r="V20" s="20"/>
    </row>
    <row r="21" spans="1:22" ht="12.75">
      <c r="A21" s="14">
        <v>16</v>
      </c>
      <c r="B21" s="97"/>
      <c r="C21" s="6"/>
      <c r="D21" s="6"/>
      <c r="E21" s="8"/>
      <c r="F21" s="98"/>
      <c r="G21" s="98"/>
      <c r="H21" s="98"/>
      <c r="I21" s="98"/>
      <c r="J21" s="98"/>
      <c r="K21" s="98"/>
      <c r="L21" s="4">
        <f t="shared" si="0"/>
        <v>0</v>
      </c>
      <c r="M21" s="25"/>
      <c r="N21" s="74">
        <f t="shared" si="1"/>
        <v>0</v>
      </c>
      <c r="O21" s="74">
        <f t="shared" si="2"/>
        <v>0</v>
      </c>
      <c r="P21" s="74">
        <f t="shared" si="3"/>
        <v>0</v>
      </c>
      <c r="Q21" s="74">
        <f t="shared" si="4"/>
        <v>0</v>
      </c>
      <c r="R21" s="74">
        <f t="shared" si="5"/>
        <v>0</v>
      </c>
      <c r="S21" s="74">
        <f t="shared" si="6"/>
        <v>0</v>
      </c>
      <c r="T21" s="17">
        <f t="shared" si="7"/>
        <v>0</v>
      </c>
      <c r="U21" s="4">
        <f t="shared" si="8"/>
        <v>0</v>
      </c>
      <c r="V21" s="20"/>
    </row>
    <row r="22" spans="1:22" ht="12.75">
      <c r="A22" s="14">
        <v>17</v>
      </c>
      <c r="B22" s="97"/>
      <c r="C22" s="6"/>
      <c r="D22" s="6"/>
      <c r="E22" s="8"/>
      <c r="F22" s="98"/>
      <c r="G22" s="98"/>
      <c r="H22" s="98"/>
      <c r="I22" s="98"/>
      <c r="J22" s="98"/>
      <c r="K22" s="98"/>
      <c r="L22" s="4">
        <f t="shared" si="0"/>
        <v>0</v>
      </c>
      <c r="M22" s="25"/>
      <c r="N22" s="74">
        <f t="shared" si="1"/>
        <v>0</v>
      </c>
      <c r="O22" s="74">
        <f t="shared" si="2"/>
        <v>0</v>
      </c>
      <c r="P22" s="74">
        <f t="shared" si="3"/>
        <v>0</v>
      </c>
      <c r="Q22" s="74">
        <f t="shared" si="4"/>
        <v>0</v>
      </c>
      <c r="R22" s="74">
        <f t="shared" si="5"/>
        <v>0</v>
      </c>
      <c r="S22" s="74">
        <f t="shared" si="6"/>
        <v>0</v>
      </c>
      <c r="T22" s="17">
        <f t="shared" si="7"/>
        <v>0</v>
      </c>
      <c r="U22" s="4">
        <f t="shared" si="8"/>
        <v>0</v>
      </c>
      <c r="V22" s="20"/>
    </row>
    <row r="23" spans="1:22" ht="12.75">
      <c r="A23" s="14">
        <v>18</v>
      </c>
      <c r="B23" s="97"/>
      <c r="C23" s="6"/>
      <c r="D23" s="6"/>
      <c r="E23" s="8"/>
      <c r="F23" s="98"/>
      <c r="G23" s="98"/>
      <c r="H23" s="98"/>
      <c r="I23" s="98"/>
      <c r="J23" s="98"/>
      <c r="K23" s="98"/>
      <c r="L23" s="4">
        <f t="shared" si="0"/>
        <v>0</v>
      </c>
      <c r="M23" s="25"/>
      <c r="N23" s="74">
        <f t="shared" si="1"/>
        <v>0</v>
      </c>
      <c r="O23" s="74">
        <f t="shared" si="2"/>
        <v>0</v>
      </c>
      <c r="P23" s="74">
        <f t="shared" si="3"/>
        <v>0</v>
      </c>
      <c r="Q23" s="74">
        <f t="shared" si="4"/>
        <v>0</v>
      </c>
      <c r="R23" s="74">
        <f t="shared" si="5"/>
        <v>0</v>
      </c>
      <c r="S23" s="74">
        <f t="shared" si="6"/>
        <v>0</v>
      </c>
      <c r="T23" s="17">
        <f t="shared" si="7"/>
        <v>0</v>
      </c>
      <c r="U23" s="4">
        <f t="shared" si="8"/>
        <v>0</v>
      </c>
      <c r="V23" s="20"/>
    </row>
    <row r="24" spans="1:22" ht="12.75">
      <c r="A24" s="14">
        <v>19</v>
      </c>
      <c r="B24" s="97"/>
      <c r="C24" s="6"/>
      <c r="D24" s="6"/>
      <c r="E24" s="8"/>
      <c r="F24" s="98"/>
      <c r="G24" s="98"/>
      <c r="H24" s="98"/>
      <c r="I24" s="98"/>
      <c r="J24" s="98"/>
      <c r="K24" s="98"/>
      <c r="L24" s="4">
        <f t="shared" si="0"/>
        <v>0</v>
      </c>
      <c r="M24" s="25"/>
      <c r="N24" s="74">
        <f t="shared" si="1"/>
        <v>0</v>
      </c>
      <c r="O24" s="74">
        <f t="shared" si="2"/>
        <v>0</v>
      </c>
      <c r="P24" s="74">
        <f t="shared" si="3"/>
        <v>0</v>
      </c>
      <c r="Q24" s="74">
        <f t="shared" si="4"/>
        <v>0</v>
      </c>
      <c r="R24" s="74">
        <f t="shared" si="5"/>
        <v>0</v>
      </c>
      <c r="S24" s="74">
        <f t="shared" si="6"/>
        <v>0</v>
      </c>
      <c r="T24" s="17">
        <f t="shared" si="7"/>
        <v>0</v>
      </c>
      <c r="U24" s="4">
        <f t="shared" si="8"/>
        <v>0</v>
      </c>
      <c r="V24" s="20"/>
    </row>
    <row r="25" spans="1:22" ht="12.75">
      <c r="A25" s="14">
        <f>A24+1</f>
        <v>20</v>
      </c>
      <c r="B25" s="97"/>
      <c r="C25" s="6"/>
      <c r="D25" s="6"/>
      <c r="E25" s="8"/>
      <c r="F25" s="98"/>
      <c r="G25" s="98"/>
      <c r="H25" s="98"/>
      <c r="I25" s="98"/>
      <c r="J25" s="98"/>
      <c r="K25" s="98"/>
      <c r="L25" s="4">
        <f t="shared" si="0"/>
        <v>0</v>
      </c>
      <c r="M25" s="25"/>
      <c r="N25" s="74">
        <f t="shared" si="1"/>
        <v>0</v>
      </c>
      <c r="O25" s="74">
        <f t="shared" si="2"/>
        <v>0</v>
      </c>
      <c r="P25" s="74">
        <f t="shared" si="3"/>
        <v>0</v>
      </c>
      <c r="Q25" s="74">
        <f t="shared" si="4"/>
        <v>0</v>
      </c>
      <c r="R25" s="74">
        <f t="shared" si="5"/>
        <v>0</v>
      </c>
      <c r="S25" s="74">
        <f t="shared" si="6"/>
        <v>0</v>
      </c>
      <c r="T25" s="17">
        <f t="shared" si="7"/>
        <v>0</v>
      </c>
      <c r="U25" s="4">
        <f t="shared" si="8"/>
        <v>0</v>
      </c>
      <c r="V25" s="20"/>
    </row>
    <row r="26" spans="1:22" ht="12.75">
      <c r="A26" s="14">
        <f aca="true" t="shared" si="9" ref="A26:A44">A25+1</f>
        <v>21</v>
      </c>
      <c r="B26" s="97"/>
      <c r="C26" s="6"/>
      <c r="D26" s="6"/>
      <c r="E26" s="8"/>
      <c r="F26" s="98"/>
      <c r="G26" s="98"/>
      <c r="H26" s="98"/>
      <c r="I26" s="98"/>
      <c r="J26" s="98"/>
      <c r="K26" s="98"/>
      <c r="L26" s="4">
        <f t="shared" si="0"/>
        <v>0</v>
      </c>
      <c r="M26" s="25"/>
      <c r="N26" s="74">
        <f t="shared" si="1"/>
        <v>0</v>
      </c>
      <c r="O26" s="74">
        <f t="shared" si="2"/>
        <v>0</v>
      </c>
      <c r="P26" s="74">
        <f t="shared" si="3"/>
        <v>0</v>
      </c>
      <c r="Q26" s="74">
        <f t="shared" si="4"/>
        <v>0</v>
      </c>
      <c r="R26" s="74">
        <f t="shared" si="5"/>
        <v>0</v>
      </c>
      <c r="S26" s="74">
        <f t="shared" si="6"/>
        <v>0</v>
      </c>
      <c r="T26" s="17">
        <f t="shared" si="7"/>
        <v>0</v>
      </c>
      <c r="U26" s="4">
        <f t="shared" si="8"/>
        <v>0</v>
      </c>
      <c r="V26" s="20"/>
    </row>
    <row r="27" spans="1:22" ht="12.75">
      <c r="A27" s="14">
        <f t="shared" si="9"/>
        <v>22</v>
      </c>
      <c r="B27" s="97"/>
      <c r="C27" s="6"/>
      <c r="D27" s="6"/>
      <c r="E27" s="8"/>
      <c r="F27" s="98"/>
      <c r="G27" s="98"/>
      <c r="H27" s="98"/>
      <c r="I27" s="98"/>
      <c r="J27" s="98"/>
      <c r="K27" s="98"/>
      <c r="L27" s="4">
        <f t="shared" si="0"/>
        <v>0</v>
      </c>
      <c r="M27" s="25"/>
      <c r="N27" s="74">
        <f t="shared" si="1"/>
        <v>0</v>
      </c>
      <c r="O27" s="74">
        <f t="shared" si="2"/>
        <v>0</v>
      </c>
      <c r="P27" s="74">
        <f t="shared" si="3"/>
        <v>0</v>
      </c>
      <c r="Q27" s="74">
        <f t="shared" si="4"/>
        <v>0</v>
      </c>
      <c r="R27" s="74">
        <f t="shared" si="5"/>
        <v>0</v>
      </c>
      <c r="S27" s="74">
        <f t="shared" si="6"/>
        <v>0</v>
      </c>
      <c r="T27" s="17">
        <f t="shared" si="7"/>
        <v>0</v>
      </c>
      <c r="U27" s="4">
        <f t="shared" si="8"/>
        <v>0</v>
      </c>
      <c r="V27" s="20"/>
    </row>
    <row r="28" spans="1:22" ht="12.75">
      <c r="A28" s="14">
        <f t="shared" si="9"/>
        <v>23</v>
      </c>
      <c r="B28" s="97"/>
      <c r="C28" s="6"/>
      <c r="D28" s="6"/>
      <c r="E28" s="8"/>
      <c r="F28" s="98"/>
      <c r="G28" s="98"/>
      <c r="H28" s="98"/>
      <c r="I28" s="98"/>
      <c r="J28" s="98"/>
      <c r="K28" s="98"/>
      <c r="L28" s="4">
        <f t="shared" si="0"/>
        <v>0</v>
      </c>
      <c r="M28" s="25"/>
      <c r="N28" s="74">
        <f t="shared" si="1"/>
        <v>0</v>
      </c>
      <c r="O28" s="74">
        <f t="shared" si="2"/>
        <v>0</v>
      </c>
      <c r="P28" s="74">
        <f t="shared" si="3"/>
        <v>0</v>
      </c>
      <c r="Q28" s="74">
        <f t="shared" si="4"/>
        <v>0</v>
      </c>
      <c r="R28" s="74">
        <f t="shared" si="5"/>
        <v>0</v>
      </c>
      <c r="S28" s="74">
        <f t="shared" si="6"/>
        <v>0</v>
      </c>
      <c r="T28" s="17">
        <f t="shared" si="7"/>
        <v>0</v>
      </c>
      <c r="U28" s="4">
        <f t="shared" si="8"/>
        <v>0</v>
      </c>
      <c r="V28" s="20"/>
    </row>
    <row r="29" spans="1:22" ht="12.75">
      <c r="A29" s="14">
        <f t="shared" si="9"/>
        <v>24</v>
      </c>
      <c r="B29" s="97"/>
      <c r="C29" s="6"/>
      <c r="D29" s="6"/>
      <c r="E29" s="8"/>
      <c r="F29" s="98"/>
      <c r="G29" s="98"/>
      <c r="H29" s="98"/>
      <c r="I29" s="98"/>
      <c r="J29" s="98"/>
      <c r="K29" s="98"/>
      <c r="L29" s="4">
        <f t="shared" si="0"/>
        <v>0</v>
      </c>
      <c r="M29" s="25"/>
      <c r="N29" s="74">
        <f t="shared" si="1"/>
        <v>0</v>
      </c>
      <c r="O29" s="74">
        <f t="shared" si="2"/>
        <v>0</v>
      </c>
      <c r="P29" s="74">
        <f t="shared" si="3"/>
        <v>0</v>
      </c>
      <c r="Q29" s="74">
        <f t="shared" si="4"/>
        <v>0</v>
      </c>
      <c r="R29" s="74">
        <f t="shared" si="5"/>
        <v>0</v>
      </c>
      <c r="S29" s="74">
        <f t="shared" si="6"/>
        <v>0</v>
      </c>
      <c r="T29" s="17">
        <f t="shared" si="7"/>
        <v>0</v>
      </c>
      <c r="U29" s="4">
        <f t="shared" si="8"/>
        <v>0</v>
      </c>
      <c r="V29" s="20"/>
    </row>
    <row r="30" spans="1:22" ht="12.75">
      <c r="A30" s="14">
        <f t="shared" si="9"/>
        <v>25</v>
      </c>
      <c r="B30" s="97"/>
      <c r="C30" s="6"/>
      <c r="D30" s="6"/>
      <c r="E30" s="8"/>
      <c r="F30" s="98"/>
      <c r="G30" s="98"/>
      <c r="H30" s="98"/>
      <c r="I30" s="98"/>
      <c r="J30" s="98"/>
      <c r="K30" s="98"/>
      <c r="L30" s="4">
        <f t="shared" si="0"/>
        <v>0</v>
      </c>
      <c r="M30" s="25"/>
      <c r="N30" s="74">
        <f t="shared" si="1"/>
        <v>0</v>
      </c>
      <c r="O30" s="74">
        <f t="shared" si="2"/>
        <v>0</v>
      </c>
      <c r="P30" s="74">
        <f t="shared" si="3"/>
        <v>0</v>
      </c>
      <c r="Q30" s="74">
        <f t="shared" si="4"/>
        <v>0</v>
      </c>
      <c r="R30" s="74">
        <f t="shared" si="5"/>
        <v>0</v>
      </c>
      <c r="S30" s="74">
        <f t="shared" si="6"/>
        <v>0</v>
      </c>
      <c r="T30" s="17">
        <f t="shared" si="7"/>
        <v>0</v>
      </c>
      <c r="U30" s="4">
        <f t="shared" si="8"/>
        <v>0</v>
      </c>
      <c r="V30" s="20"/>
    </row>
    <row r="31" spans="1:22" ht="12.75">
      <c r="A31" s="14">
        <f t="shared" si="9"/>
        <v>26</v>
      </c>
      <c r="B31" s="97"/>
      <c r="C31" s="6"/>
      <c r="D31" s="6"/>
      <c r="E31" s="8"/>
      <c r="F31" s="98"/>
      <c r="G31" s="98"/>
      <c r="H31" s="98"/>
      <c r="I31" s="98"/>
      <c r="J31" s="98"/>
      <c r="K31" s="98"/>
      <c r="L31" s="4">
        <f t="shared" si="0"/>
        <v>0</v>
      </c>
      <c r="M31" s="25"/>
      <c r="N31" s="74">
        <f t="shared" si="1"/>
        <v>0</v>
      </c>
      <c r="O31" s="74">
        <f t="shared" si="2"/>
        <v>0</v>
      </c>
      <c r="P31" s="74">
        <f t="shared" si="3"/>
        <v>0</v>
      </c>
      <c r="Q31" s="74">
        <f t="shared" si="4"/>
        <v>0</v>
      </c>
      <c r="R31" s="74">
        <f t="shared" si="5"/>
        <v>0</v>
      </c>
      <c r="S31" s="74">
        <f t="shared" si="6"/>
        <v>0</v>
      </c>
      <c r="T31" s="17">
        <f t="shared" si="7"/>
        <v>0</v>
      </c>
      <c r="U31" s="4">
        <f t="shared" si="8"/>
        <v>0</v>
      </c>
      <c r="V31" s="20"/>
    </row>
    <row r="32" spans="1:22" ht="12.75">
      <c r="A32" s="14">
        <f t="shared" si="9"/>
        <v>27</v>
      </c>
      <c r="B32" s="97"/>
      <c r="C32" s="6"/>
      <c r="D32" s="6"/>
      <c r="E32" s="8"/>
      <c r="F32" s="98"/>
      <c r="G32" s="98"/>
      <c r="H32" s="98"/>
      <c r="I32" s="98"/>
      <c r="J32" s="98"/>
      <c r="K32" s="98"/>
      <c r="L32" s="4">
        <f aca="true" t="shared" si="10" ref="L32:L41">V32*100/(100+M32)</f>
        <v>0</v>
      </c>
      <c r="M32" s="25"/>
      <c r="N32" s="74">
        <f aca="true" t="shared" si="11" ref="N32:N41">IF(M32=21,L32,0)</f>
        <v>0</v>
      </c>
      <c r="O32" s="74">
        <f aca="true" t="shared" si="12" ref="O32:O41">IF(M32=21,L32*M32/100,0)</f>
        <v>0</v>
      </c>
      <c r="P32" s="74">
        <f aca="true" t="shared" si="13" ref="P32:P41">IF(M32=10,L32,0)</f>
        <v>0</v>
      </c>
      <c r="Q32" s="74">
        <f aca="true" t="shared" si="14" ref="Q32:Q41">IF(M32=4,L32,0)</f>
        <v>0</v>
      </c>
      <c r="R32" s="74">
        <f aca="true" t="shared" si="15" ref="R32:R41">IF(M32=4,L32*M32/100,0)</f>
        <v>0</v>
      </c>
      <c r="S32" s="74">
        <f aca="true" t="shared" si="16" ref="S32:S41">IF(M32=10,L32*M32/100,0)</f>
        <v>0</v>
      </c>
      <c r="T32" s="17">
        <f aca="true" t="shared" si="17" ref="T32:T41">IF(M32=0,L32,0)</f>
        <v>0</v>
      </c>
      <c r="U32" s="4">
        <f aca="true" t="shared" si="18" ref="U32:U41">L32*M32/100</f>
        <v>0</v>
      </c>
      <c r="V32" s="20"/>
    </row>
    <row r="33" spans="1:22" ht="12.75">
      <c r="A33" s="14">
        <f t="shared" si="9"/>
        <v>28</v>
      </c>
      <c r="B33" s="97"/>
      <c r="C33" s="6"/>
      <c r="D33" s="6"/>
      <c r="E33" s="8"/>
      <c r="F33" s="98"/>
      <c r="G33" s="98"/>
      <c r="H33" s="98"/>
      <c r="I33" s="98"/>
      <c r="J33" s="98"/>
      <c r="K33" s="98"/>
      <c r="L33" s="4">
        <f t="shared" si="10"/>
        <v>0</v>
      </c>
      <c r="M33" s="25"/>
      <c r="N33" s="74">
        <f t="shared" si="11"/>
        <v>0</v>
      </c>
      <c r="O33" s="74">
        <f t="shared" si="12"/>
        <v>0</v>
      </c>
      <c r="P33" s="74">
        <f t="shared" si="13"/>
        <v>0</v>
      </c>
      <c r="Q33" s="74">
        <f t="shared" si="14"/>
        <v>0</v>
      </c>
      <c r="R33" s="74">
        <f t="shared" si="15"/>
        <v>0</v>
      </c>
      <c r="S33" s="74">
        <f t="shared" si="16"/>
        <v>0</v>
      </c>
      <c r="T33" s="17">
        <f t="shared" si="17"/>
        <v>0</v>
      </c>
      <c r="U33" s="4">
        <f t="shared" si="18"/>
        <v>0</v>
      </c>
      <c r="V33" s="20"/>
    </row>
    <row r="34" spans="1:22" ht="12.75">
      <c r="A34" s="14">
        <f t="shared" si="9"/>
        <v>29</v>
      </c>
      <c r="B34" s="97"/>
      <c r="C34" s="6"/>
      <c r="D34" s="6"/>
      <c r="E34" s="8"/>
      <c r="F34" s="98"/>
      <c r="G34" s="98"/>
      <c r="H34" s="98"/>
      <c r="I34" s="98"/>
      <c r="J34" s="98"/>
      <c r="K34" s="98"/>
      <c r="L34" s="4">
        <f t="shared" si="10"/>
        <v>0</v>
      </c>
      <c r="M34" s="25"/>
      <c r="N34" s="74">
        <f t="shared" si="11"/>
        <v>0</v>
      </c>
      <c r="O34" s="74">
        <f t="shared" si="12"/>
        <v>0</v>
      </c>
      <c r="P34" s="74">
        <f t="shared" si="13"/>
        <v>0</v>
      </c>
      <c r="Q34" s="74">
        <f t="shared" si="14"/>
        <v>0</v>
      </c>
      <c r="R34" s="74">
        <f t="shared" si="15"/>
        <v>0</v>
      </c>
      <c r="S34" s="74">
        <f t="shared" si="16"/>
        <v>0</v>
      </c>
      <c r="T34" s="17">
        <f t="shared" si="17"/>
        <v>0</v>
      </c>
      <c r="U34" s="4">
        <f t="shared" si="18"/>
        <v>0</v>
      </c>
      <c r="V34" s="20"/>
    </row>
    <row r="35" spans="1:22" ht="12.75">
      <c r="A35" s="14">
        <f t="shared" si="9"/>
        <v>30</v>
      </c>
      <c r="B35" s="97"/>
      <c r="C35" s="6"/>
      <c r="D35" s="6"/>
      <c r="E35" s="8"/>
      <c r="F35" s="98"/>
      <c r="G35" s="98"/>
      <c r="H35" s="98"/>
      <c r="I35" s="98"/>
      <c r="J35" s="98"/>
      <c r="K35" s="98"/>
      <c r="L35" s="4">
        <f t="shared" si="10"/>
        <v>0</v>
      </c>
      <c r="M35" s="25"/>
      <c r="N35" s="74">
        <f t="shared" si="11"/>
        <v>0</v>
      </c>
      <c r="O35" s="74">
        <f t="shared" si="12"/>
        <v>0</v>
      </c>
      <c r="P35" s="74">
        <f t="shared" si="13"/>
        <v>0</v>
      </c>
      <c r="Q35" s="74">
        <f t="shared" si="14"/>
        <v>0</v>
      </c>
      <c r="R35" s="74">
        <f t="shared" si="15"/>
        <v>0</v>
      </c>
      <c r="S35" s="74">
        <f t="shared" si="16"/>
        <v>0</v>
      </c>
      <c r="T35" s="17">
        <f t="shared" si="17"/>
        <v>0</v>
      </c>
      <c r="U35" s="4">
        <f t="shared" si="18"/>
        <v>0</v>
      </c>
      <c r="V35" s="20"/>
    </row>
    <row r="36" spans="1:22" ht="12.75">
      <c r="A36" s="14">
        <f t="shared" si="9"/>
        <v>31</v>
      </c>
      <c r="B36" s="97"/>
      <c r="C36" s="6"/>
      <c r="D36" s="6"/>
      <c r="E36" s="8"/>
      <c r="F36" s="98"/>
      <c r="G36" s="98"/>
      <c r="H36" s="98"/>
      <c r="I36" s="98"/>
      <c r="J36" s="98"/>
      <c r="K36" s="98"/>
      <c r="L36" s="4">
        <f t="shared" si="10"/>
        <v>0</v>
      </c>
      <c r="M36" s="25"/>
      <c r="N36" s="74">
        <f t="shared" si="11"/>
        <v>0</v>
      </c>
      <c r="O36" s="74">
        <f t="shared" si="12"/>
        <v>0</v>
      </c>
      <c r="P36" s="74">
        <f t="shared" si="13"/>
        <v>0</v>
      </c>
      <c r="Q36" s="74">
        <f t="shared" si="14"/>
        <v>0</v>
      </c>
      <c r="R36" s="74">
        <f t="shared" si="15"/>
        <v>0</v>
      </c>
      <c r="S36" s="74">
        <f t="shared" si="16"/>
        <v>0</v>
      </c>
      <c r="T36" s="17">
        <f t="shared" si="17"/>
        <v>0</v>
      </c>
      <c r="U36" s="4">
        <f t="shared" si="18"/>
        <v>0</v>
      </c>
      <c r="V36" s="20"/>
    </row>
    <row r="37" spans="1:22" ht="12.75">
      <c r="A37" s="14">
        <f t="shared" si="9"/>
        <v>32</v>
      </c>
      <c r="B37" s="97"/>
      <c r="C37" s="6"/>
      <c r="D37" s="6"/>
      <c r="E37" s="8"/>
      <c r="F37" s="98"/>
      <c r="G37" s="98"/>
      <c r="H37" s="98"/>
      <c r="I37" s="98"/>
      <c r="J37" s="98"/>
      <c r="K37" s="98"/>
      <c r="L37" s="4">
        <f t="shared" si="10"/>
        <v>0</v>
      </c>
      <c r="M37" s="25"/>
      <c r="N37" s="74">
        <f t="shared" si="11"/>
        <v>0</v>
      </c>
      <c r="O37" s="74">
        <f t="shared" si="12"/>
        <v>0</v>
      </c>
      <c r="P37" s="74">
        <f t="shared" si="13"/>
        <v>0</v>
      </c>
      <c r="Q37" s="74">
        <f t="shared" si="14"/>
        <v>0</v>
      </c>
      <c r="R37" s="74">
        <f t="shared" si="15"/>
        <v>0</v>
      </c>
      <c r="S37" s="74">
        <f t="shared" si="16"/>
        <v>0</v>
      </c>
      <c r="T37" s="17">
        <f t="shared" si="17"/>
        <v>0</v>
      </c>
      <c r="U37" s="4">
        <f t="shared" si="18"/>
        <v>0</v>
      </c>
      <c r="V37" s="20"/>
    </row>
    <row r="38" spans="1:22" ht="12.75">
      <c r="A38" s="14">
        <f t="shared" si="9"/>
        <v>33</v>
      </c>
      <c r="B38" s="97"/>
      <c r="C38" s="6"/>
      <c r="D38" s="6"/>
      <c r="E38" s="8"/>
      <c r="F38" s="98"/>
      <c r="G38" s="98"/>
      <c r="H38" s="98"/>
      <c r="I38" s="98"/>
      <c r="J38" s="98"/>
      <c r="K38" s="98"/>
      <c r="L38" s="4">
        <f t="shared" si="10"/>
        <v>0</v>
      </c>
      <c r="M38" s="25"/>
      <c r="N38" s="74">
        <f t="shared" si="11"/>
        <v>0</v>
      </c>
      <c r="O38" s="74">
        <f t="shared" si="12"/>
        <v>0</v>
      </c>
      <c r="P38" s="74">
        <f t="shared" si="13"/>
        <v>0</v>
      </c>
      <c r="Q38" s="74">
        <f t="shared" si="14"/>
        <v>0</v>
      </c>
      <c r="R38" s="74">
        <f t="shared" si="15"/>
        <v>0</v>
      </c>
      <c r="S38" s="74">
        <f t="shared" si="16"/>
        <v>0</v>
      </c>
      <c r="T38" s="17">
        <f t="shared" si="17"/>
        <v>0</v>
      </c>
      <c r="U38" s="4">
        <f t="shared" si="18"/>
        <v>0</v>
      </c>
      <c r="V38" s="20"/>
    </row>
    <row r="39" spans="1:22" ht="12.75">
      <c r="A39" s="14">
        <f t="shared" si="9"/>
        <v>34</v>
      </c>
      <c r="B39" s="97"/>
      <c r="C39" s="6"/>
      <c r="D39" s="6"/>
      <c r="E39" s="8"/>
      <c r="F39" s="98"/>
      <c r="G39" s="98"/>
      <c r="H39" s="98"/>
      <c r="I39" s="98"/>
      <c r="J39" s="98"/>
      <c r="K39" s="98"/>
      <c r="L39" s="4">
        <f t="shared" si="10"/>
        <v>0</v>
      </c>
      <c r="M39" s="25"/>
      <c r="N39" s="74">
        <f t="shared" si="11"/>
        <v>0</v>
      </c>
      <c r="O39" s="74">
        <f t="shared" si="12"/>
        <v>0</v>
      </c>
      <c r="P39" s="74">
        <f t="shared" si="13"/>
        <v>0</v>
      </c>
      <c r="Q39" s="74">
        <f t="shared" si="14"/>
        <v>0</v>
      </c>
      <c r="R39" s="74">
        <f t="shared" si="15"/>
        <v>0</v>
      </c>
      <c r="S39" s="74">
        <f t="shared" si="16"/>
        <v>0</v>
      </c>
      <c r="T39" s="17">
        <f t="shared" si="17"/>
        <v>0</v>
      </c>
      <c r="U39" s="4">
        <f t="shared" si="18"/>
        <v>0</v>
      </c>
      <c r="V39" s="20"/>
    </row>
    <row r="40" spans="1:22" ht="12.75">
      <c r="A40" s="14">
        <f t="shared" si="9"/>
        <v>35</v>
      </c>
      <c r="B40" s="97"/>
      <c r="C40" s="6"/>
      <c r="D40" s="6"/>
      <c r="E40" s="8"/>
      <c r="F40" s="98"/>
      <c r="G40" s="98"/>
      <c r="H40" s="98"/>
      <c r="I40" s="98"/>
      <c r="J40" s="98"/>
      <c r="K40" s="98"/>
      <c r="L40" s="4">
        <f t="shared" si="10"/>
        <v>0</v>
      </c>
      <c r="M40" s="25"/>
      <c r="N40" s="74">
        <f t="shared" si="11"/>
        <v>0</v>
      </c>
      <c r="O40" s="74">
        <f t="shared" si="12"/>
        <v>0</v>
      </c>
      <c r="P40" s="74">
        <f t="shared" si="13"/>
        <v>0</v>
      </c>
      <c r="Q40" s="74">
        <f t="shared" si="14"/>
        <v>0</v>
      </c>
      <c r="R40" s="74">
        <f t="shared" si="15"/>
        <v>0</v>
      </c>
      <c r="S40" s="74">
        <f t="shared" si="16"/>
        <v>0</v>
      </c>
      <c r="T40" s="17">
        <f t="shared" si="17"/>
        <v>0</v>
      </c>
      <c r="U40" s="4">
        <f t="shared" si="18"/>
        <v>0</v>
      </c>
      <c r="V40" s="20"/>
    </row>
    <row r="41" spans="1:22" ht="12.75">
      <c r="A41" s="14">
        <f t="shared" si="9"/>
        <v>36</v>
      </c>
      <c r="B41" s="97"/>
      <c r="C41" s="6"/>
      <c r="D41" s="6"/>
      <c r="E41" s="8"/>
      <c r="F41" s="98"/>
      <c r="G41" s="98"/>
      <c r="H41" s="98"/>
      <c r="I41" s="98"/>
      <c r="J41" s="98"/>
      <c r="K41" s="98"/>
      <c r="L41" s="4">
        <f t="shared" si="10"/>
        <v>0</v>
      </c>
      <c r="M41" s="25"/>
      <c r="N41" s="74">
        <f t="shared" si="11"/>
        <v>0</v>
      </c>
      <c r="O41" s="74">
        <f t="shared" si="12"/>
        <v>0</v>
      </c>
      <c r="P41" s="74">
        <f t="shared" si="13"/>
        <v>0</v>
      </c>
      <c r="Q41" s="74">
        <f t="shared" si="14"/>
        <v>0</v>
      </c>
      <c r="R41" s="74">
        <f t="shared" si="15"/>
        <v>0</v>
      </c>
      <c r="S41" s="74">
        <f t="shared" si="16"/>
        <v>0</v>
      </c>
      <c r="T41" s="17">
        <f t="shared" si="17"/>
        <v>0</v>
      </c>
      <c r="U41" s="4">
        <f t="shared" si="18"/>
        <v>0</v>
      </c>
      <c r="V41" s="20"/>
    </row>
    <row r="42" spans="1:22" ht="12.75">
      <c r="A42" s="14">
        <f t="shared" si="9"/>
        <v>37</v>
      </c>
      <c r="B42" s="97"/>
      <c r="C42" s="6"/>
      <c r="D42" s="6"/>
      <c r="E42" s="8"/>
      <c r="F42" s="98"/>
      <c r="G42" s="98"/>
      <c r="H42" s="98"/>
      <c r="I42" s="98"/>
      <c r="J42" s="98"/>
      <c r="K42" s="98"/>
      <c r="L42" s="4">
        <f>V42*100/(100+M42)</f>
        <v>0</v>
      </c>
      <c r="M42" s="25"/>
      <c r="N42" s="74">
        <f>IF(M42=21,L42,0)</f>
        <v>0</v>
      </c>
      <c r="O42" s="74">
        <f>IF(M42=21,L42*M42/100,0)</f>
        <v>0</v>
      </c>
      <c r="P42" s="74">
        <f>IF(M42=10,L42,0)</f>
        <v>0</v>
      </c>
      <c r="Q42" s="74">
        <f>IF(M42=4,L42,0)</f>
        <v>0</v>
      </c>
      <c r="R42" s="74">
        <f>IF(M42=4,L42*M42/100,0)</f>
        <v>0</v>
      </c>
      <c r="S42" s="74">
        <f>IF(M42=10,L42*M42/100,0)</f>
        <v>0</v>
      </c>
      <c r="T42" s="17">
        <f>IF(M42=0,L42,0)</f>
        <v>0</v>
      </c>
      <c r="U42" s="4">
        <f>L42*M42/100</f>
        <v>0</v>
      </c>
      <c r="V42" s="20"/>
    </row>
    <row r="43" spans="1:22" ht="12.75">
      <c r="A43" s="14">
        <f t="shared" si="9"/>
        <v>38</v>
      </c>
      <c r="B43" s="99"/>
      <c r="C43" s="6"/>
      <c r="D43" s="6"/>
      <c r="E43" s="8"/>
      <c r="F43" s="98"/>
      <c r="G43" s="98"/>
      <c r="H43" s="98"/>
      <c r="I43" s="98"/>
      <c r="J43" s="98"/>
      <c r="K43" s="98"/>
      <c r="L43" s="4">
        <f>V43*100/(100+M43)</f>
        <v>0</v>
      </c>
      <c r="M43" s="25"/>
      <c r="N43" s="74">
        <f>IF(M43=21,L43,0)</f>
        <v>0</v>
      </c>
      <c r="O43" s="74">
        <f>IF(M43=21,L43*M43/100,0)</f>
        <v>0</v>
      </c>
      <c r="P43" s="74">
        <f>IF(M43=10,L43,0)</f>
        <v>0</v>
      </c>
      <c r="Q43" s="74">
        <f>IF(M43=4,L43,0)</f>
        <v>0</v>
      </c>
      <c r="R43" s="74">
        <f>IF(M43=4,L43*M43/100,0)</f>
        <v>0</v>
      </c>
      <c r="S43" s="74">
        <f>IF(M43=10,L43*M43/100,0)</f>
        <v>0</v>
      </c>
      <c r="T43" s="17">
        <f>IF(M43=0,L43,0)</f>
        <v>0</v>
      </c>
      <c r="U43" s="4">
        <f>L43*M43/100</f>
        <v>0</v>
      </c>
      <c r="V43" s="20"/>
    </row>
    <row r="44" spans="1:22" ht="12.75">
      <c r="A44" s="14">
        <f t="shared" si="9"/>
        <v>39</v>
      </c>
      <c r="B44" s="99"/>
      <c r="C44" s="6"/>
      <c r="D44" s="6"/>
      <c r="E44" s="8"/>
      <c r="F44" s="98"/>
      <c r="G44" s="98"/>
      <c r="H44" s="98"/>
      <c r="I44" s="98"/>
      <c r="J44" s="98"/>
      <c r="K44" s="98"/>
      <c r="L44" s="4">
        <f>V44*100/(100+M44)</f>
        <v>0</v>
      </c>
      <c r="M44" s="25"/>
      <c r="N44" s="74">
        <f>IF(M44=21,L44,0)</f>
        <v>0</v>
      </c>
      <c r="O44" s="74">
        <f>IF(M44=21,L44*M44/100,0)</f>
        <v>0</v>
      </c>
      <c r="P44" s="74">
        <f>IF(M44=10,L44,0)</f>
        <v>0</v>
      </c>
      <c r="Q44" s="74">
        <f>IF(M44=4,L44,0)</f>
        <v>0</v>
      </c>
      <c r="R44" s="74">
        <f>IF(M44=4,L44*M44/100,0)</f>
        <v>0</v>
      </c>
      <c r="S44" s="74">
        <f>IF(M44=10,L44*M44/100,0)</f>
        <v>0</v>
      </c>
      <c r="T44" s="17">
        <f>IF(M44=0,L44,0)</f>
        <v>0</v>
      </c>
      <c r="U44" s="4">
        <f>L44*M44/100</f>
        <v>0</v>
      </c>
      <c r="V44" s="20"/>
    </row>
    <row r="45" spans="1:22" ht="12.75">
      <c r="A45" s="14">
        <f aca="true" t="shared" si="19" ref="A45:A91">A44+1</f>
        <v>40</v>
      </c>
      <c r="B45" s="99"/>
      <c r="C45" s="6"/>
      <c r="D45" s="6"/>
      <c r="E45" s="8"/>
      <c r="F45" s="98"/>
      <c r="G45" s="98"/>
      <c r="H45" s="98"/>
      <c r="I45" s="98"/>
      <c r="J45" s="98"/>
      <c r="K45" s="98"/>
      <c r="L45" s="4">
        <f aca="true" t="shared" si="20" ref="L45:L91">V45*100/(100+M45)</f>
        <v>0</v>
      </c>
      <c r="M45" s="25"/>
      <c r="N45" s="74">
        <f aca="true" t="shared" si="21" ref="N45:N91">IF(M45=21,L45,0)</f>
        <v>0</v>
      </c>
      <c r="O45" s="74">
        <f aca="true" t="shared" si="22" ref="O45:O91">IF(M45=21,L45*M45/100,0)</f>
        <v>0</v>
      </c>
      <c r="P45" s="74">
        <f aca="true" t="shared" si="23" ref="P45:P91">IF(M45=10,L45,0)</f>
        <v>0</v>
      </c>
      <c r="Q45" s="74">
        <f aca="true" t="shared" si="24" ref="Q45:Q91">IF(M45=4,L45,0)</f>
        <v>0</v>
      </c>
      <c r="R45" s="74">
        <f aca="true" t="shared" si="25" ref="R45:R91">IF(M45=4,L45*M45/100,0)</f>
        <v>0</v>
      </c>
      <c r="S45" s="74">
        <f aca="true" t="shared" si="26" ref="S45:S91">IF(M45=10,L45*M45/100,0)</f>
        <v>0</v>
      </c>
      <c r="T45" s="17">
        <f aca="true" t="shared" si="27" ref="T45:T91">IF(M45=0,L45,0)</f>
        <v>0</v>
      </c>
      <c r="U45" s="4">
        <f aca="true" t="shared" si="28" ref="U45:U91">L45*M45/100</f>
        <v>0</v>
      </c>
      <c r="V45" s="20"/>
    </row>
    <row r="46" spans="1:22" ht="12.75">
      <c r="A46" s="14">
        <f t="shared" si="19"/>
        <v>41</v>
      </c>
      <c r="B46" s="99"/>
      <c r="C46" s="6"/>
      <c r="D46" s="6"/>
      <c r="E46" s="8"/>
      <c r="F46" s="98"/>
      <c r="G46" s="98"/>
      <c r="H46" s="98"/>
      <c r="I46" s="98"/>
      <c r="J46" s="98"/>
      <c r="K46" s="98"/>
      <c r="L46" s="4">
        <f t="shared" si="20"/>
        <v>0</v>
      </c>
      <c r="M46" s="25"/>
      <c r="N46" s="74">
        <f t="shared" si="21"/>
        <v>0</v>
      </c>
      <c r="O46" s="74">
        <f t="shared" si="22"/>
        <v>0</v>
      </c>
      <c r="P46" s="74">
        <f t="shared" si="23"/>
        <v>0</v>
      </c>
      <c r="Q46" s="74">
        <f t="shared" si="24"/>
        <v>0</v>
      </c>
      <c r="R46" s="74">
        <f t="shared" si="25"/>
        <v>0</v>
      </c>
      <c r="S46" s="74">
        <f t="shared" si="26"/>
        <v>0</v>
      </c>
      <c r="T46" s="17">
        <f t="shared" si="27"/>
        <v>0</v>
      </c>
      <c r="U46" s="4">
        <f t="shared" si="28"/>
        <v>0</v>
      </c>
      <c r="V46" s="20"/>
    </row>
    <row r="47" spans="1:22" ht="12.75">
      <c r="A47" s="14">
        <f t="shared" si="19"/>
        <v>42</v>
      </c>
      <c r="B47" s="99"/>
      <c r="C47" s="6"/>
      <c r="D47" s="6"/>
      <c r="E47" s="8"/>
      <c r="F47" s="98"/>
      <c r="G47" s="98"/>
      <c r="H47" s="98"/>
      <c r="I47" s="98"/>
      <c r="J47" s="98"/>
      <c r="K47" s="98"/>
      <c r="L47" s="4">
        <f t="shared" si="20"/>
        <v>0</v>
      </c>
      <c r="M47" s="25"/>
      <c r="N47" s="74">
        <f t="shared" si="21"/>
        <v>0</v>
      </c>
      <c r="O47" s="74">
        <f t="shared" si="22"/>
        <v>0</v>
      </c>
      <c r="P47" s="74">
        <f t="shared" si="23"/>
        <v>0</v>
      </c>
      <c r="Q47" s="74">
        <f t="shared" si="24"/>
        <v>0</v>
      </c>
      <c r="R47" s="74">
        <f t="shared" si="25"/>
        <v>0</v>
      </c>
      <c r="S47" s="74">
        <f t="shared" si="26"/>
        <v>0</v>
      </c>
      <c r="T47" s="17">
        <f t="shared" si="27"/>
        <v>0</v>
      </c>
      <c r="U47" s="4">
        <f t="shared" si="28"/>
        <v>0</v>
      </c>
      <c r="V47" s="20"/>
    </row>
    <row r="48" spans="1:22" ht="12.75">
      <c r="A48" s="14">
        <f t="shared" si="19"/>
        <v>43</v>
      </c>
      <c r="B48" s="99"/>
      <c r="C48" s="6"/>
      <c r="D48" s="6"/>
      <c r="E48" s="8"/>
      <c r="F48" s="98"/>
      <c r="G48" s="98"/>
      <c r="H48" s="98"/>
      <c r="I48" s="98"/>
      <c r="J48" s="98"/>
      <c r="K48" s="98"/>
      <c r="L48" s="4">
        <f t="shared" si="20"/>
        <v>0</v>
      </c>
      <c r="M48" s="25"/>
      <c r="N48" s="74">
        <f t="shared" si="21"/>
        <v>0</v>
      </c>
      <c r="O48" s="74">
        <f t="shared" si="22"/>
        <v>0</v>
      </c>
      <c r="P48" s="74">
        <f t="shared" si="23"/>
        <v>0</v>
      </c>
      <c r="Q48" s="74">
        <f t="shared" si="24"/>
        <v>0</v>
      </c>
      <c r="R48" s="74">
        <f t="shared" si="25"/>
        <v>0</v>
      </c>
      <c r="S48" s="74">
        <f t="shared" si="26"/>
        <v>0</v>
      </c>
      <c r="T48" s="17">
        <f t="shared" si="27"/>
        <v>0</v>
      </c>
      <c r="U48" s="4">
        <f t="shared" si="28"/>
        <v>0</v>
      </c>
      <c r="V48" s="20"/>
    </row>
    <row r="49" spans="1:22" ht="12.75">
      <c r="A49" s="14">
        <f t="shared" si="19"/>
        <v>44</v>
      </c>
      <c r="B49" s="99"/>
      <c r="C49" s="6"/>
      <c r="D49" s="6"/>
      <c r="E49" s="8"/>
      <c r="F49" s="98"/>
      <c r="G49" s="98"/>
      <c r="H49" s="98"/>
      <c r="I49" s="98"/>
      <c r="J49" s="98"/>
      <c r="K49" s="98"/>
      <c r="L49" s="4">
        <f t="shared" si="20"/>
        <v>0</v>
      </c>
      <c r="M49" s="25"/>
      <c r="N49" s="74">
        <f t="shared" si="21"/>
        <v>0</v>
      </c>
      <c r="O49" s="74">
        <f t="shared" si="22"/>
        <v>0</v>
      </c>
      <c r="P49" s="74">
        <f t="shared" si="23"/>
        <v>0</v>
      </c>
      <c r="Q49" s="74">
        <f t="shared" si="24"/>
        <v>0</v>
      </c>
      <c r="R49" s="74">
        <f t="shared" si="25"/>
        <v>0</v>
      </c>
      <c r="S49" s="74">
        <f t="shared" si="26"/>
        <v>0</v>
      </c>
      <c r="T49" s="17">
        <f t="shared" si="27"/>
        <v>0</v>
      </c>
      <c r="U49" s="4">
        <f t="shared" si="28"/>
        <v>0</v>
      </c>
      <c r="V49" s="20"/>
    </row>
    <row r="50" spans="1:22" ht="12.75">
      <c r="A50" s="14">
        <f t="shared" si="19"/>
        <v>45</v>
      </c>
      <c r="B50" s="99"/>
      <c r="C50" s="6"/>
      <c r="D50" s="6"/>
      <c r="E50" s="8"/>
      <c r="F50" s="98"/>
      <c r="G50" s="98"/>
      <c r="H50" s="98"/>
      <c r="I50" s="98"/>
      <c r="J50" s="98"/>
      <c r="K50" s="98"/>
      <c r="L50" s="4">
        <f t="shared" si="20"/>
        <v>0</v>
      </c>
      <c r="M50" s="25"/>
      <c r="N50" s="74">
        <f t="shared" si="21"/>
        <v>0</v>
      </c>
      <c r="O50" s="74">
        <f t="shared" si="22"/>
        <v>0</v>
      </c>
      <c r="P50" s="74">
        <f t="shared" si="23"/>
        <v>0</v>
      </c>
      <c r="Q50" s="74">
        <f t="shared" si="24"/>
        <v>0</v>
      </c>
      <c r="R50" s="74">
        <f t="shared" si="25"/>
        <v>0</v>
      </c>
      <c r="S50" s="74">
        <f t="shared" si="26"/>
        <v>0</v>
      </c>
      <c r="T50" s="17">
        <f t="shared" si="27"/>
        <v>0</v>
      </c>
      <c r="U50" s="4">
        <f t="shared" si="28"/>
        <v>0</v>
      </c>
      <c r="V50" s="20"/>
    </row>
    <row r="51" spans="1:22" ht="12.75">
      <c r="A51" s="14">
        <f t="shared" si="19"/>
        <v>46</v>
      </c>
      <c r="B51" s="99"/>
      <c r="C51" s="6"/>
      <c r="D51" s="6"/>
      <c r="E51" s="8"/>
      <c r="F51" s="98"/>
      <c r="G51" s="98"/>
      <c r="H51" s="98"/>
      <c r="I51" s="98"/>
      <c r="J51" s="98"/>
      <c r="K51" s="98"/>
      <c r="L51" s="4">
        <f t="shared" si="20"/>
        <v>0</v>
      </c>
      <c r="M51" s="25"/>
      <c r="N51" s="74">
        <f t="shared" si="21"/>
        <v>0</v>
      </c>
      <c r="O51" s="74">
        <f t="shared" si="22"/>
        <v>0</v>
      </c>
      <c r="P51" s="74">
        <f t="shared" si="23"/>
        <v>0</v>
      </c>
      <c r="Q51" s="74">
        <f t="shared" si="24"/>
        <v>0</v>
      </c>
      <c r="R51" s="74">
        <f t="shared" si="25"/>
        <v>0</v>
      </c>
      <c r="S51" s="74">
        <f t="shared" si="26"/>
        <v>0</v>
      </c>
      <c r="T51" s="17">
        <f t="shared" si="27"/>
        <v>0</v>
      </c>
      <c r="U51" s="4">
        <f t="shared" si="28"/>
        <v>0</v>
      </c>
      <c r="V51" s="20"/>
    </row>
    <row r="52" spans="1:22" ht="12.75">
      <c r="A52" s="14">
        <f t="shared" si="19"/>
        <v>47</v>
      </c>
      <c r="B52" s="99"/>
      <c r="C52" s="6"/>
      <c r="D52" s="6"/>
      <c r="E52" s="8"/>
      <c r="F52" s="98"/>
      <c r="G52" s="98"/>
      <c r="H52" s="98"/>
      <c r="I52" s="98"/>
      <c r="J52" s="98"/>
      <c r="K52" s="98"/>
      <c r="L52" s="4">
        <f t="shared" si="20"/>
        <v>0</v>
      </c>
      <c r="M52" s="25"/>
      <c r="N52" s="74">
        <f t="shared" si="21"/>
        <v>0</v>
      </c>
      <c r="O52" s="74">
        <f t="shared" si="22"/>
        <v>0</v>
      </c>
      <c r="P52" s="74">
        <f t="shared" si="23"/>
        <v>0</v>
      </c>
      <c r="Q52" s="74">
        <f t="shared" si="24"/>
        <v>0</v>
      </c>
      <c r="R52" s="74">
        <f t="shared" si="25"/>
        <v>0</v>
      </c>
      <c r="S52" s="74">
        <f t="shared" si="26"/>
        <v>0</v>
      </c>
      <c r="T52" s="17">
        <f t="shared" si="27"/>
        <v>0</v>
      </c>
      <c r="U52" s="4">
        <f t="shared" si="28"/>
        <v>0</v>
      </c>
      <c r="V52" s="20"/>
    </row>
    <row r="53" spans="1:22" ht="12.75">
      <c r="A53" s="14">
        <f t="shared" si="19"/>
        <v>48</v>
      </c>
      <c r="B53" s="99"/>
      <c r="C53" s="6"/>
      <c r="D53" s="6"/>
      <c r="E53" s="8"/>
      <c r="F53" s="98"/>
      <c r="G53" s="98"/>
      <c r="H53" s="98"/>
      <c r="I53" s="98"/>
      <c r="J53" s="98"/>
      <c r="K53" s="98"/>
      <c r="L53" s="4">
        <f t="shared" si="20"/>
        <v>0</v>
      </c>
      <c r="M53" s="25"/>
      <c r="N53" s="74">
        <f t="shared" si="21"/>
        <v>0</v>
      </c>
      <c r="O53" s="74">
        <f t="shared" si="22"/>
        <v>0</v>
      </c>
      <c r="P53" s="74">
        <f t="shared" si="23"/>
        <v>0</v>
      </c>
      <c r="Q53" s="74">
        <f t="shared" si="24"/>
        <v>0</v>
      </c>
      <c r="R53" s="74">
        <f t="shared" si="25"/>
        <v>0</v>
      </c>
      <c r="S53" s="74">
        <f t="shared" si="26"/>
        <v>0</v>
      </c>
      <c r="T53" s="17">
        <f t="shared" si="27"/>
        <v>0</v>
      </c>
      <c r="U53" s="4">
        <f t="shared" si="28"/>
        <v>0</v>
      </c>
      <c r="V53" s="20"/>
    </row>
    <row r="54" spans="1:22" ht="12.75">
      <c r="A54" s="14">
        <f t="shared" si="19"/>
        <v>49</v>
      </c>
      <c r="B54" s="99"/>
      <c r="C54" s="6"/>
      <c r="D54" s="6"/>
      <c r="E54" s="8"/>
      <c r="F54" s="98"/>
      <c r="G54" s="98"/>
      <c r="H54" s="98"/>
      <c r="I54" s="98"/>
      <c r="J54" s="98"/>
      <c r="K54" s="98"/>
      <c r="L54" s="4">
        <f t="shared" si="20"/>
        <v>0</v>
      </c>
      <c r="M54" s="25"/>
      <c r="N54" s="74">
        <f t="shared" si="21"/>
        <v>0</v>
      </c>
      <c r="O54" s="74">
        <f t="shared" si="22"/>
        <v>0</v>
      </c>
      <c r="P54" s="74">
        <f t="shared" si="23"/>
        <v>0</v>
      </c>
      <c r="Q54" s="74">
        <f t="shared" si="24"/>
        <v>0</v>
      </c>
      <c r="R54" s="74">
        <f t="shared" si="25"/>
        <v>0</v>
      </c>
      <c r="S54" s="74">
        <f t="shared" si="26"/>
        <v>0</v>
      </c>
      <c r="T54" s="17">
        <f t="shared" si="27"/>
        <v>0</v>
      </c>
      <c r="U54" s="4">
        <f t="shared" si="28"/>
        <v>0</v>
      </c>
      <c r="V54" s="20"/>
    </row>
    <row r="55" spans="1:22" ht="12.75">
      <c r="A55" s="14">
        <f t="shared" si="19"/>
        <v>50</v>
      </c>
      <c r="B55" s="99"/>
      <c r="C55" s="6"/>
      <c r="D55" s="6"/>
      <c r="E55" s="8"/>
      <c r="F55" s="98"/>
      <c r="G55" s="98"/>
      <c r="H55" s="98"/>
      <c r="I55" s="98"/>
      <c r="J55" s="98"/>
      <c r="K55" s="98"/>
      <c r="L55" s="4">
        <f t="shared" si="20"/>
        <v>0</v>
      </c>
      <c r="M55" s="25"/>
      <c r="N55" s="74">
        <f t="shared" si="21"/>
        <v>0</v>
      </c>
      <c r="O55" s="74">
        <f t="shared" si="22"/>
        <v>0</v>
      </c>
      <c r="P55" s="74">
        <f t="shared" si="23"/>
        <v>0</v>
      </c>
      <c r="Q55" s="74">
        <f t="shared" si="24"/>
        <v>0</v>
      </c>
      <c r="R55" s="74">
        <f t="shared" si="25"/>
        <v>0</v>
      </c>
      <c r="S55" s="74">
        <f t="shared" si="26"/>
        <v>0</v>
      </c>
      <c r="T55" s="17">
        <f t="shared" si="27"/>
        <v>0</v>
      </c>
      <c r="U55" s="4">
        <f t="shared" si="28"/>
        <v>0</v>
      </c>
      <c r="V55" s="20"/>
    </row>
    <row r="56" spans="1:22" ht="12.75">
      <c r="A56" s="14">
        <f t="shared" si="19"/>
        <v>51</v>
      </c>
      <c r="B56" s="99"/>
      <c r="C56" s="6"/>
      <c r="D56" s="6"/>
      <c r="E56" s="8"/>
      <c r="F56" s="98"/>
      <c r="G56" s="98"/>
      <c r="H56" s="98"/>
      <c r="I56" s="98"/>
      <c r="J56" s="98"/>
      <c r="K56" s="98"/>
      <c r="L56" s="4">
        <f t="shared" si="20"/>
        <v>0</v>
      </c>
      <c r="M56" s="25"/>
      <c r="N56" s="74">
        <f t="shared" si="21"/>
        <v>0</v>
      </c>
      <c r="O56" s="74">
        <f t="shared" si="22"/>
        <v>0</v>
      </c>
      <c r="P56" s="74">
        <f t="shared" si="23"/>
        <v>0</v>
      </c>
      <c r="Q56" s="74">
        <f t="shared" si="24"/>
        <v>0</v>
      </c>
      <c r="R56" s="74">
        <f t="shared" si="25"/>
        <v>0</v>
      </c>
      <c r="S56" s="74">
        <f t="shared" si="26"/>
        <v>0</v>
      </c>
      <c r="T56" s="17">
        <f t="shared" si="27"/>
        <v>0</v>
      </c>
      <c r="U56" s="4">
        <f t="shared" si="28"/>
        <v>0</v>
      </c>
      <c r="V56" s="20"/>
    </row>
    <row r="57" spans="1:22" ht="12.75">
      <c r="A57" s="14">
        <f t="shared" si="19"/>
        <v>52</v>
      </c>
      <c r="B57" s="99"/>
      <c r="C57" s="6"/>
      <c r="D57" s="6"/>
      <c r="E57" s="8"/>
      <c r="F57" s="98"/>
      <c r="G57" s="98"/>
      <c r="H57" s="98"/>
      <c r="I57" s="98"/>
      <c r="J57" s="98"/>
      <c r="K57" s="98"/>
      <c r="L57" s="4">
        <f t="shared" si="20"/>
        <v>0</v>
      </c>
      <c r="M57" s="25"/>
      <c r="N57" s="74">
        <f t="shared" si="21"/>
        <v>0</v>
      </c>
      <c r="O57" s="74">
        <f t="shared" si="22"/>
        <v>0</v>
      </c>
      <c r="P57" s="74">
        <f t="shared" si="23"/>
        <v>0</v>
      </c>
      <c r="Q57" s="74">
        <f t="shared" si="24"/>
        <v>0</v>
      </c>
      <c r="R57" s="74">
        <f t="shared" si="25"/>
        <v>0</v>
      </c>
      <c r="S57" s="74">
        <f t="shared" si="26"/>
        <v>0</v>
      </c>
      <c r="T57" s="17">
        <f t="shared" si="27"/>
        <v>0</v>
      </c>
      <c r="U57" s="4">
        <f t="shared" si="28"/>
        <v>0</v>
      </c>
      <c r="V57" s="20"/>
    </row>
    <row r="58" spans="1:22" ht="12.75">
      <c r="A58" s="14">
        <f t="shared" si="19"/>
        <v>53</v>
      </c>
      <c r="B58" s="99"/>
      <c r="C58" s="6"/>
      <c r="D58" s="6"/>
      <c r="E58" s="8"/>
      <c r="F58" s="98"/>
      <c r="G58" s="98"/>
      <c r="H58" s="98"/>
      <c r="I58" s="98"/>
      <c r="J58" s="98"/>
      <c r="K58" s="98"/>
      <c r="L58" s="4">
        <f t="shared" si="20"/>
        <v>0</v>
      </c>
      <c r="M58" s="25"/>
      <c r="N58" s="74">
        <f t="shared" si="21"/>
        <v>0</v>
      </c>
      <c r="O58" s="74">
        <f t="shared" si="22"/>
        <v>0</v>
      </c>
      <c r="P58" s="74">
        <f t="shared" si="23"/>
        <v>0</v>
      </c>
      <c r="Q58" s="74">
        <f t="shared" si="24"/>
        <v>0</v>
      </c>
      <c r="R58" s="74">
        <f t="shared" si="25"/>
        <v>0</v>
      </c>
      <c r="S58" s="74">
        <f t="shared" si="26"/>
        <v>0</v>
      </c>
      <c r="T58" s="17">
        <f t="shared" si="27"/>
        <v>0</v>
      </c>
      <c r="U58" s="4">
        <f t="shared" si="28"/>
        <v>0</v>
      </c>
      <c r="V58" s="20"/>
    </row>
    <row r="59" spans="1:22" ht="12.75">
      <c r="A59" s="14">
        <f t="shared" si="19"/>
        <v>54</v>
      </c>
      <c r="B59" s="99"/>
      <c r="C59" s="6"/>
      <c r="D59" s="6"/>
      <c r="E59" s="8"/>
      <c r="F59" s="98"/>
      <c r="G59" s="98"/>
      <c r="H59" s="98"/>
      <c r="I59" s="98"/>
      <c r="J59" s="98"/>
      <c r="K59" s="98"/>
      <c r="L59" s="4">
        <f t="shared" si="20"/>
        <v>0</v>
      </c>
      <c r="M59" s="25"/>
      <c r="N59" s="74">
        <f t="shared" si="21"/>
        <v>0</v>
      </c>
      <c r="O59" s="74">
        <f t="shared" si="22"/>
        <v>0</v>
      </c>
      <c r="P59" s="74">
        <f t="shared" si="23"/>
        <v>0</v>
      </c>
      <c r="Q59" s="74">
        <f t="shared" si="24"/>
        <v>0</v>
      </c>
      <c r="R59" s="74">
        <f t="shared" si="25"/>
        <v>0</v>
      </c>
      <c r="S59" s="74">
        <f t="shared" si="26"/>
        <v>0</v>
      </c>
      <c r="T59" s="17">
        <f t="shared" si="27"/>
        <v>0</v>
      </c>
      <c r="U59" s="4">
        <f t="shared" si="28"/>
        <v>0</v>
      </c>
      <c r="V59" s="20"/>
    </row>
    <row r="60" spans="1:22" ht="12.75">
      <c r="A60" s="14">
        <f t="shared" si="19"/>
        <v>55</v>
      </c>
      <c r="B60" s="99"/>
      <c r="C60" s="6"/>
      <c r="D60" s="6"/>
      <c r="E60" s="8"/>
      <c r="F60" s="98"/>
      <c r="G60" s="98"/>
      <c r="H60" s="98"/>
      <c r="I60" s="98"/>
      <c r="J60" s="98"/>
      <c r="K60" s="98"/>
      <c r="L60" s="4">
        <f t="shared" si="20"/>
        <v>0</v>
      </c>
      <c r="M60" s="25"/>
      <c r="N60" s="74">
        <f t="shared" si="21"/>
        <v>0</v>
      </c>
      <c r="O60" s="74">
        <f t="shared" si="22"/>
        <v>0</v>
      </c>
      <c r="P60" s="74">
        <f t="shared" si="23"/>
        <v>0</v>
      </c>
      <c r="Q60" s="74">
        <f t="shared" si="24"/>
        <v>0</v>
      </c>
      <c r="R60" s="74">
        <f t="shared" si="25"/>
        <v>0</v>
      </c>
      <c r="S60" s="74">
        <f t="shared" si="26"/>
        <v>0</v>
      </c>
      <c r="T60" s="17">
        <f t="shared" si="27"/>
        <v>0</v>
      </c>
      <c r="U60" s="4">
        <f t="shared" si="28"/>
        <v>0</v>
      </c>
      <c r="V60" s="20"/>
    </row>
    <row r="61" spans="1:22" ht="12.75">
      <c r="A61" s="14">
        <f t="shared" si="19"/>
        <v>56</v>
      </c>
      <c r="B61" s="99"/>
      <c r="C61" s="6"/>
      <c r="D61" s="6"/>
      <c r="E61" s="8"/>
      <c r="F61" s="98"/>
      <c r="G61" s="98"/>
      <c r="H61" s="98"/>
      <c r="I61" s="98"/>
      <c r="J61" s="98"/>
      <c r="K61" s="98"/>
      <c r="L61" s="4">
        <f t="shared" si="20"/>
        <v>0</v>
      </c>
      <c r="M61" s="25"/>
      <c r="N61" s="74">
        <f t="shared" si="21"/>
        <v>0</v>
      </c>
      <c r="O61" s="74">
        <f t="shared" si="22"/>
        <v>0</v>
      </c>
      <c r="P61" s="74">
        <f t="shared" si="23"/>
        <v>0</v>
      </c>
      <c r="Q61" s="74">
        <f t="shared" si="24"/>
        <v>0</v>
      </c>
      <c r="R61" s="74">
        <f t="shared" si="25"/>
        <v>0</v>
      </c>
      <c r="S61" s="74">
        <f t="shared" si="26"/>
        <v>0</v>
      </c>
      <c r="T61" s="17">
        <f t="shared" si="27"/>
        <v>0</v>
      </c>
      <c r="U61" s="4">
        <f t="shared" si="28"/>
        <v>0</v>
      </c>
      <c r="V61" s="20"/>
    </row>
    <row r="62" spans="1:22" ht="12.75">
      <c r="A62" s="14">
        <f t="shared" si="19"/>
        <v>57</v>
      </c>
      <c r="B62" s="99"/>
      <c r="C62" s="6"/>
      <c r="D62" s="6"/>
      <c r="E62" s="8"/>
      <c r="F62" s="98"/>
      <c r="G62" s="98"/>
      <c r="H62" s="98"/>
      <c r="I62" s="98"/>
      <c r="J62" s="98"/>
      <c r="K62" s="98"/>
      <c r="L62" s="4">
        <f t="shared" si="20"/>
        <v>0</v>
      </c>
      <c r="M62" s="25"/>
      <c r="N62" s="74">
        <f t="shared" si="21"/>
        <v>0</v>
      </c>
      <c r="O62" s="74">
        <f t="shared" si="22"/>
        <v>0</v>
      </c>
      <c r="P62" s="74">
        <f t="shared" si="23"/>
        <v>0</v>
      </c>
      <c r="Q62" s="74">
        <f t="shared" si="24"/>
        <v>0</v>
      </c>
      <c r="R62" s="74">
        <f t="shared" si="25"/>
        <v>0</v>
      </c>
      <c r="S62" s="74">
        <f t="shared" si="26"/>
        <v>0</v>
      </c>
      <c r="T62" s="17">
        <f t="shared" si="27"/>
        <v>0</v>
      </c>
      <c r="U62" s="4">
        <f t="shared" si="28"/>
        <v>0</v>
      </c>
      <c r="V62" s="20"/>
    </row>
    <row r="63" spans="1:22" ht="12.75">
      <c r="A63" s="14">
        <f t="shared" si="19"/>
        <v>58</v>
      </c>
      <c r="B63" s="99"/>
      <c r="C63" s="6"/>
      <c r="D63" s="6"/>
      <c r="E63" s="8"/>
      <c r="F63" s="98"/>
      <c r="G63" s="98"/>
      <c r="H63" s="98"/>
      <c r="I63" s="98"/>
      <c r="J63" s="98"/>
      <c r="K63" s="98"/>
      <c r="L63" s="4">
        <f t="shared" si="20"/>
        <v>0</v>
      </c>
      <c r="M63" s="25"/>
      <c r="N63" s="74">
        <f t="shared" si="21"/>
        <v>0</v>
      </c>
      <c r="O63" s="74">
        <f t="shared" si="22"/>
        <v>0</v>
      </c>
      <c r="P63" s="74">
        <f t="shared" si="23"/>
        <v>0</v>
      </c>
      <c r="Q63" s="74">
        <f t="shared" si="24"/>
        <v>0</v>
      </c>
      <c r="R63" s="74">
        <f t="shared" si="25"/>
        <v>0</v>
      </c>
      <c r="S63" s="74">
        <f t="shared" si="26"/>
        <v>0</v>
      </c>
      <c r="T63" s="17">
        <f t="shared" si="27"/>
        <v>0</v>
      </c>
      <c r="U63" s="4">
        <f t="shared" si="28"/>
        <v>0</v>
      </c>
      <c r="V63" s="20"/>
    </row>
    <row r="64" spans="1:22" ht="12.75">
      <c r="A64" s="14">
        <f t="shared" si="19"/>
        <v>59</v>
      </c>
      <c r="B64" s="99"/>
      <c r="C64" s="6"/>
      <c r="D64" s="6"/>
      <c r="E64" s="8"/>
      <c r="F64" s="98"/>
      <c r="G64" s="98"/>
      <c r="H64" s="98"/>
      <c r="I64" s="98"/>
      <c r="J64" s="98"/>
      <c r="K64" s="98"/>
      <c r="L64" s="4">
        <f t="shared" si="20"/>
        <v>0</v>
      </c>
      <c r="M64" s="25"/>
      <c r="N64" s="74">
        <f t="shared" si="21"/>
        <v>0</v>
      </c>
      <c r="O64" s="74">
        <f t="shared" si="22"/>
        <v>0</v>
      </c>
      <c r="P64" s="74">
        <f t="shared" si="23"/>
        <v>0</v>
      </c>
      <c r="Q64" s="74">
        <f t="shared" si="24"/>
        <v>0</v>
      </c>
      <c r="R64" s="74">
        <f t="shared" si="25"/>
        <v>0</v>
      </c>
      <c r="S64" s="74">
        <f t="shared" si="26"/>
        <v>0</v>
      </c>
      <c r="T64" s="17">
        <f t="shared" si="27"/>
        <v>0</v>
      </c>
      <c r="U64" s="4">
        <f t="shared" si="28"/>
        <v>0</v>
      </c>
      <c r="V64" s="20"/>
    </row>
    <row r="65" spans="1:22" ht="12.75">
      <c r="A65" s="14">
        <f t="shared" si="19"/>
        <v>60</v>
      </c>
      <c r="B65" s="99"/>
      <c r="C65" s="6"/>
      <c r="D65" s="6"/>
      <c r="E65" s="8"/>
      <c r="F65" s="98"/>
      <c r="G65" s="98"/>
      <c r="H65" s="98"/>
      <c r="I65" s="98"/>
      <c r="J65" s="98"/>
      <c r="K65" s="98"/>
      <c r="L65" s="4">
        <f t="shared" si="20"/>
        <v>0</v>
      </c>
      <c r="M65" s="25"/>
      <c r="N65" s="74">
        <f t="shared" si="21"/>
        <v>0</v>
      </c>
      <c r="O65" s="74">
        <f t="shared" si="22"/>
        <v>0</v>
      </c>
      <c r="P65" s="74">
        <f t="shared" si="23"/>
        <v>0</v>
      </c>
      <c r="Q65" s="74">
        <f t="shared" si="24"/>
        <v>0</v>
      </c>
      <c r="R65" s="74">
        <f t="shared" si="25"/>
        <v>0</v>
      </c>
      <c r="S65" s="74">
        <f t="shared" si="26"/>
        <v>0</v>
      </c>
      <c r="T65" s="17">
        <f t="shared" si="27"/>
        <v>0</v>
      </c>
      <c r="U65" s="4">
        <f t="shared" si="28"/>
        <v>0</v>
      </c>
      <c r="V65" s="20"/>
    </row>
    <row r="66" spans="1:22" ht="12.75">
      <c r="A66" s="14">
        <f t="shared" si="19"/>
        <v>61</v>
      </c>
      <c r="B66" s="99"/>
      <c r="C66" s="6"/>
      <c r="D66" s="6"/>
      <c r="E66" s="8"/>
      <c r="F66" s="98"/>
      <c r="G66" s="98"/>
      <c r="H66" s="98"/>
      <c r="I66" s="98"/>
      <c r="J66" s="98"/>
      <c r="K66" s="98"/>
      <c r="L66" s="4">
        <f t="shared" si="20"/>
        <v>0</v>
      </c>
      <c r="M66" s="25"/>
      <c r="N66" s="74">
        <f t="shared" si="21"/>
        <v>0</v>
      </c>
      <c r="O66" s="74">
        <f t="shared" si="22"/>
        <v>0</v>
      </c>
      <c r="P66" s="74">
        <f t="shared" si="23"/>
        <v>0</v>
      </c>
      <c r="Q66" s="74">
        <f t="shared" si="24"/>
        <v>0</v>
      </c>
      <c r="R66" s="74">
        <f t="shared" si="25"/>
        <v>0</v>
      </c>
      <c r="S66" s="74">
        <f t="shared" si="26"/>
        <v>0</v>
      </c>
      <c r="T66" s="17">
        <f t="shared" si="27"/>
        <v>0</v>
      </c>
      <c r="U66" s="4">
        <f t="shared" si="28"/>
        <v>0</v>
      </c>
      <c r="V66" s="20"/>
    </row>
    <row r="67" spans="1:22" ht="12.75">
      <c r="A67" s="14">
        <f t="shared" si="19"/>
        <v>62</v>
      </c>
      <c r="B67" s="99"/>
      <c r="C67" s="6"/>
      <c r="D67" s="6"/>
      <c r="E67" s="8"/>
      <c r="F67" s="98"/>
      <c r="G67" s="98"/>
      <c r="H67" s="98"/>
      <c r="I67" s="98"/>
      <c r="J67" s="98"/>
      <c r="K67" s="98"/>
      <c r="L67" s="4">
        <f t="shared" si="20"/>
        <v>0</v>
      </c>
      <c r="M67" s="25"/>
      <c r="N67" s="74">
        <f t="shared" si="21"/>
        <v>0</v>
      </c>
      <c r="O67" s="74">
        <f t="shared" si="22"/>
        <v>0</v>
      </c>
      <c r="P67" s="74">
        <f t="shared" si="23"/>
        <v>0</v>
      </c>
      <c r="Q67" s="74">
        <f t="shared" si="24"/>
        <v>0</v>
      </c>
      <c r="R67" s="74">
        <f t="shared" si="25"/>
        <v>0</v>
      </c>
      <c r="S67" s="74">
        <f t="shared" si="26"/>
        <v>0</v>
      </c>
      <c r="T67" s="17">
        <f t="shared" si="27"/>
        <v>0</v>
      </c>
      <c r="U67" s="4">
        <f t="shared" si="28"/>
        <v>0</v>
      </c>
      <c r="V67" s="20"/>
    </row>
    <row r="68" spans="1:22" ht="12.75">
      <c r="A68" s="14">
        <f t="shared" si="19"/>
        <v>63</v>
      </c>
      <c r="B68" s="99"/>
      <c r="C68" s="6"/>
      <c r="D68" s="6"/>
      <c r="E68" s="8"/>
      <c r="F68" s="98"/>
      <c r="G68" s="98"/>
      <c r="H68" s="98"/>
      <c r="I68" s="98"/>
      <c r="J68" s="98"/>
      <c r="K68" s="98"/>
      <c r="L68" s="4">
        <f t="shared" si="20"/>
        <v>0</v>
      </c>
      <c r="M68" s="25"/>
      <c r="N68" s="74">
        <f t="shared" si="21"/>
        <v>0</v>
      </c>
      <c r="O68" s="74">
        <f t="shared" si="22"/>
        <v>0</v>
      </c>
      <c r="P68" s="74">
        <f t="shared" si="23"/>
        <v>0</v>
      </c>
      <c r="Q68" s="74">
        <f t="shared" si="24"/>
        <v>0</v>
      </c>
      <c r="R68" s="74">
        <f t="shared" si="25"/>
        <v>0</v>
      </c>
      <c r="S68" s="74">
        <f t="shared" si="26"/>
        <v>0</v>
      </c>
      <c r="T68" s="17">
        <f t="shared" si="27"/>
        <v>0</v>
      </c>
      <c r="U68" s="4">
        <f t="shared" si="28"/>
        <v>0</v>
      </c>
      <c r="V68" s="20"/>
    </row>
    <row r="69" spans="1:22" ht="12.75">
      <c r="A69" s="14">
        <f t="shared" si="19"/>
        <v>64</v>
      </c>
      <c r="B69" s="99"/>
      <c r="C69" s="6"/>
      <c r="D69" s="6"/>
      <c r="E69" s="8"/>
      <c r="F69" s="98"/>
      <c r="G69" s="98"/>
      <c r="H69" s="98"/>
      <c r="I69" s="98"/>
      <c r="J69" s="98"/>
      <c r="K69" s="98"/>
      <c r="L69" s="4">
        <f t="shared" si="20"/>
        <v>0</v>
      </c>
      <c r="M69" s="25"/>
      <c r="N69" s="74">
        <f t="shared" si="21"/>
        <v>0</v>
      </c>
      <c r="O69" s="74">
        <f t="shared" si="22"/>
        <v>0</v>
      </c>
      <c r="P69" s="74">
        <f t="shared" si="23"/>
        <v>0</v>
      </c>
      <c r="Q69" s="74">
        <f t="shared" si="24"/>
        <v>0</v>
      </c>
      <c r="R69" s="74">
        <f t="shared" si="25"/>
        <v>0</v>
      </c>
      <c r="S69" s="74">
        <f t="shared" si="26"/>
        <v>0</v>
      </c>
      <c r="T69" s="17">
        <f t="shared" si="27"/>
        <v>0</v>
      </c>
      <c r="U69" s="4">
        <f t="shared" si="28"/>
        <v>0</v>
      </c>
      <c r="V69" s="20"/>
    </row>
    <row r="70" spans="1:22" ht="12.75">
      <c r="A70" s="14">
        <f t="shared" si="19"/>
        <v>65</v>
      </c>
      <c r="B70" s="99"/>
      <c r="C70" s="6"/>
      <c r="D70" s="6"/>
      <c r="E70" s="8"/>
      <c r="F70" s="98"/>
      <c r="G70" s="98"/>
      <c r="H70" s="98"/>
      <c r="I70" s="98"/>
      <c r="J70" s="98"/>
      <c r="K70" s="98"/>
      <c r="L70" s="4">
        <f t="shared" si="20"/>
        <v>0</v>
      </c>
      <c r="M70" s="25"/>
      <c r="N70" s="74">
        <f t="shared" si="21"/>
        <v>0</v>
      </c>
      <c r="O70" s="74">
        <f t="shared" si="22"/>
        <v>0</v>
      </c>
      <c r="P70" s="74">
        <f t="shared" si="23"/>
        <v>0</v>
      </c>
      <c r="Q70" s="74">
        <f t="shared" si="24"/>
        <v>0</v>
      </c>
      <c r="R70" s="74">
        <f t="shared" si="25"/>
        <v>0</v>
      </c>
      <c r="S70" s="74">
        <f t="shared" si="26"/>
        <v>0</v>
      </c>
      <c r="T70" s="17">
        <f t="shared" si="27"/>
        <v>0</v>
      </c>
      <c r="U70" s="4">
        <f t="shared" si="28"/>
        <v>0</v>
      </c>
      <c r="V70" s="20"/>
    </row>
    <row r="71" spans="1:22" ht="12.75">
      <c r="A71" s="14">
        <f t="shared" si="19"/>
        <v>66</v>
      </c>
      <c r="B71" s="99"/>
      <c r="C71" s="6"/>
      <c r="D71" s="6"/>
      <c r="E71" s="8"/>
      <c r="F71" s="98"/>
      <c r="G71" s="98"/>
      <c r="H71" s="98"/>
      <c r="I71" s="98"/>
      <c r="J71" s="98"/>
      <c r="K71" s="98"/>
      <c r="L71" s="4">
        <f t="shared" si="20"/>
        <v>0</v>
      </c>
      <c r="M71" s="25"/>
      <c r="N71" s="74">
        <f t="shared" si="21"/>
        <v>0</v>
      </c>
      <c r="O71" s="74">
        <f t="shared" si="22"/>
        <v>0</v>
      </c>
      <c r="P71" s="74">
        <f t="shared" si="23"/>
        <v>0</v>
      </c>
      <c r="Q71" s="74">
        <f t="shared" si="24"/>
        <v>0</v>
      </c>
      <c r="R71" s="74">
        <f t="shared" si="25"/>
        <v>0</v>
      </c>
      <c r="S71" s="74">
        <f t="shared" si="26"/>
        <v>0</v>
      </c>
      <c r="T71" s="17">
        <f t="shared" si="27"/>
        <v>0</v>
      </c>
      <c r="U71" s="4">
        <f t="shared" si="28"/>
        <v>0</v>
      </c>
      <c r="V71" s="20"/>
    </row>
    <row r="72" spans="1:22" ht="12.75">
      <c r="A72" s="14">
        <f t="shared" si="19"/>
        <v>67</v>
      </c>
      <c r="B72" s="99"/>
      <c r="C72" s="6"/>
      <c r="D72" s="6"/>
      <c r="E72" s="8"/>
      <c r="F72" s="98"/>
      <c r="G72" s="98"/>
      <c r="H72" s="98"/>
      <c r="I72" s="98"/>
      <c r="J72" s="98"/>
      <c r="K72" s="98"/>
      <c r="L72" s="4">
        <f t="shared" si="20"/>
        <v>0</v>
      </c>
      <c r="M72" s="25"/>
      <c r="N72" s="74">
        <f t="shared" si="21"/>
        <v>0</v>
      </c>
      <c r="O72" s="74">
        <f t="shared" si="22"/>
        <v>0</v>
      </c>
      <c r="P72" s="74">
        <f t="shared" si="23"/>
        <v>0</v>
      </c>
      <c r="Q72" s="74">
        <f t="shared" si="24"/>
        <v>0</v>
      </c>
      <c r="R72" s="74">
        <f t="shared" si="25"/>
        <v>0</v>
      </c>
      <c r="S72" s="74">
        <f t="shared" si="26"/>
        <v>0</v>
      </c>
      <c r="T72" s="17">
        <f t="shared" si="27"/>
        <v>0</v>
      </c>
      <c r="U72" s="4">
        <f t="shared" si="28"/>
        <v>0</v>
      </c>
      <c r="V72" s="20"/>
    </row>
    <row r="73" spans="1:22" ht="12.75">
      <c r="A73" s="14">
        <f t="shared" si="19"/>
        <v>68</v>
      </c>
      <c r="B73" s="99"/>
      <c r="C73" s="6"/>
      <c r="D73" s="6"/>
      <c r="E73" s="8"/>
      <c r="F73" s="98"/>
      <c r="G73" s="98"/>
      <c r="H73" s="98"/>
      <c r="I73" s="98"/>
      <c r="J73" s="98"/>
      <c r="K73" s="98"/>
      <c r="L73" s="4">
        <f t="shared" si="20"/>
        <v>0</v>
      </c>
      <c r="M73" s="25"/>
      <c r="N73" s="74">
        <f t="shared" si="21"/>
        <v>0</v>
      </c>
      <c r="O73" s="74">
        <f t="shared" si="22"/>
        <v>0</v>
      </c>
      <c r="P73" s="74">
        <f t="shared" si="23"/>
        <v>0</v>
      </c>
      <c r="Q73" s="74">
        <f t="shared" si="24"/>
        <v>0</v>
      </c>
      <c r="R73" s="74">
        <f t="shared" si="25"/>
        <v>0</v>
      </c>
      <c r="S73" s="74">
        <f t="shared" si="26"/>
        <v>0</v>
      </c>
      <c r="T73" s="17">
        <f t="shared" si="27"/>
        <v>0</v>
      </c>
      <c r="U73" s="4">
        <f t="shared" si="28"/>
        <v>0</v>
      </c>
      <c r="V73" s="20"/>
    </row>
    <row r="74" spans="1:22" ht="12.75">
      <c r="A74" s="14">
        <f t="shared" si="19"/>
        <v>69</v>
      </c>
      <c r="B74" s="99"/>
      <c r="C74" s="6"/>
      <c r="D74" s="6"/>
      <c r="E74" s="8"/>
      <c r="F74" s="98"/>
      <c r="G74" s="98"/>
      <c r="H74" s="98"/>
      <c r="I74" s="98"/>
      <c r="J74" s="98"/>
      <c r="K74" s="98"/>
      <c r="L74" s="4">
        <f t="shared" si="20"/>
        <v>0</v>
      </c>
      <c r="M74" s="25"/>
      <c r="N74" s="74">
        <f t="shared" si="21"/>
        <v>0</v>
      </c>
      <c r="O74" s="74">
        <f t="shared" si="22"/>
        <v>0</v>
      </c>
      <c r="P74" s="74">
        <f t="shared" si="23"/>
        <v>0</v>
      </c>
      <c r="Q74" s="74">
        <f t="shared" si="24"/>
        <v>0</v>
      </c>
      <c r="R74" s="74">
        <f t="shared" si="25"/>
        <v>0</v>
      </c>
      <c r="S74" s="74">
        <f t="shared" si="26"/>
        <v>0</v>
      </c>
      <c r="T74" s="17">
        <f t="shared" si="27"/>
        <v>0</v>
      </c>
      <c r="U74" s="4">
        <f t="shared" si="28"/>
        <v>0</v>
      </c>
      <c r="V74" s="20"/>
    </row>
    <row r="75" spans="1:22" ht="12.75">
      <c r="A75" s="14">
        <f t="shared" si="19"/>
        <v>70</v>
      </c>
      <c r="B75" s="99"/>
      <c r="C75" s="6"/>
      <c r="D75" s="6"/>
      <c r="E75" s="8"/>
      <c r="F75" s="98"/>
      <c r="G75" s="98"/>
      <c r="H75" s="98"/>
      <c r="I75" s="98"/>
      <c r="J75" s="98"/>
      <c r="K75" s="98"/>
      <c r="L75" s="4">
        <f t="shared" si="20"/>
        <v>0</v>
      </c>
      <c r="M75" s="25"/>
      <c r="N75" s="74">
        <f t="shared" si="21"/>
        <v>0</v>
      </c>
      <c r="O75" s="74">
        <f t="shared" si="22"/>
        <v>0</v>
      </c>
      <c r="P75" s="74">
        <f t="shared" si="23"/>
        <v>0</v>
      </c>
      <c r="Q75" s="74">
        <f t="shared" si="24"/>
        <v>0</v>
      </c>
      <c r="R75" s="74">
        <f t="shared" si="25"/>
        <v>0</v>
      </c>
      <c r="S75" s="74">
        <f t="shared" si="26"/>
        <v>0</v>
      </c>
      <c r="T75" s="17">
        <f t="shared" si="27"/>
        <v>0</v>
      </c>
      <c r="U75" s="4">
        <f t="shared" si="28"/>
        <v>0</v>
      </c>
      <c r="V75" s="20"/>
    </row>
    <row r="76" spans="1:22" ht="12.75">
      <c r="A76" s="14">
        <f t="shared" si="19"/>
        <v>71</v>
      </c>
      <c r="B76" s="99"/>
      <c r="C76" s="6"/>
      <c r="D76" s="6"/>
      <c r="E76" s="8"/>
      <c r="F76" s="98"/>
      <c r="G76" s="98"/>
      <c r="H76" s="98"/>
      <c r="I76" s="98"/>
      <c r="J76" s="98"/>
      <c r="K76" s="98"/>
      <c r="L76" s="4">
        <f t="shared" si="20"/>
        <v>0</v>
      </c>
      <c r="M76" s="25"/>
      <c r="N76" s="74">
        <f t="shared" si="21"/>
        <v>0</v>
      </c>
      <c r="O76" s="74">
        <f t="shared" si="22"/>
        <v>0</v>
      </c>
      <c r="P76" s="74">
        <f t="shared" si="23"/>
        <v>0</v>
      </c>
      <c r="Q76" s="74">
        <f t="shared" si="24"/>
        <v>0</v>
      </c>
      <c r="R76" s="74">
        <f t="shared" si="25"/>
        <v>0</v>
      </c>
      <c r="S76" s="74">
        <f t="shared" si="26"/>
        <v>0</v>
      </c>
      <c r="T76" s="17">
        <f t="shared" si="27"/>
        <v>0</v>
      </c>
      <c r="U76" s="4">
        <f t="shared" si="28"/>
        <v>0</v>
      </c>
      <c r="V76" s="20"/>
    </row>
    <row r="77" spans="1:22" ht="12.75">
      <c r="A77" s="14">
        <f t="shared" si="19"/>
        <v>72</v>
      </c>
      <c r="B77" s="99"/>
      <c r="C77" s="6"/>
      <c r="D77" s="6"/>
      <c r="E77" s="8"/>
      <c r="F77" s="98"/>
      <c r="G77" s="98"/>
      <c r="H77" s="98"/>
      <c r="I77" s="98"/>
      <c r="J77" s="98"/>
      <c r="K77" s="98"/>
      <c r="L77" s="4">
        <f t="shared" si="20"/>
        <v>0</v>
      </c>
      <c r="M77" s="25"/>
      <c r="N77" s="74">
        <f t="shared" si="21"/>
        <v>0</v>
      </c>
      <c r="O77" s="74">
        <f t="shared" si="22"/>
        <v>0</v>
      </c>
      <c r="P77" s="74">
        <f t="shared" si="23"/>
        <v>0</v>
      </c>
      <c r="Q77" s="74">
        <f t="shared" si="24"/>
        <v>0</v>
      </c>
      <c r="R77" s="74">
        <f t="shared" si="25"/>
        <v>0</v>
      </c>
      <c r="S77" s="74">
        <f t="shared" si="26"/>
        <v>0</v>
      </c>
      <c r="T77" s="17">
        <f t="shared" si="27"/>
        <v>0</v>
      </c>
      <c r="U77" s="4">
        <f t="shared" si="28"/>
        <v>0</v>
      </c>
      <c r="V77" s="20"/>
    </row>
    <row r="78" spans="1:22" ht="12.75">
      <c r="A78" s="14">
        <f t="shared" si="19"/>
        <v>73</v>
      </c>
      <c r="B78" s="99"/>
      <c r="C78" s="6"/>
      <c r="D78" s="6"/>
      <c r="E78" s="8"/>
      <c r="F78" s="98"/>
      <c r="G78" s="98"/>
      <c r="H78" s="98"/>
      <c r="I78" s="98"/>
      <c r="J78" s="98"/>
      <c r="K78" s="98"/>
      <c r="L78" s="4">
        <f t="shared" si="20"/>
        <v>0</v>
      </c>
      <c r="M78" s="25"/>
      <c r="N78" s="74">
        <f t="shared" si="21"/>
        <v>0</v>
      </c>
      <c r="O78" s="74">
        <f t="shared" si="22"/>
        <v>0</v>
      </c>
      <c r="P78" s="74">
        <f t="shared" si="23"/>
        <v>0</v>
      </c>
      <c r="Q78" s="74">
        <f t="shared" si="24"/>
        <v>0</v>
      </c>
      <c r="R78" s="74">
        <f t="shared" si="25"/>
        <v>0</v>
      </c>
      <c r="S78" s="74">
        <f t="shared" si="26"/>
        <v>0</v>
      </c>
      <c r="T78" s="17">
        <f t="shared" si="27"/>
        <v>0</v>
      </c>
      <c r="U78" s="4">
        <f t="shared" si="28"/>
        <v>0</v>
      </c>
      <c r="V78" s="20"/>
    </row>
    <row r="79" spans="1:22" ht="12.75">
      <c r="A79" s="14">
        <f t="shared" si="19"/>
        <v>74</v>
      </c>
      <c r="B79" s="99"/>
      <c r="C79" s="6"/>
      <c r="D79" s="6"/>
      <c r="E79" s="8"/>
      <c r="F79" s="98"/>
      <c r="G79" s="98"/>
      <c r="H79" s="98"/>
      <c r="I79" s="98"/>
      <c r="J79" s="98"/>
      <c r="K79" s="98"/>
      <c r="L79" s="4">
        <f t="shared" si="20"/>
        <v>0</v>
      </c>
      <c r="M79" s="25"/>
      <c r="N79" s="74">
        <f t="shared" si="21"/>
        <v>0</v>
      </c>
      <c r="O79" s="74">
        <f t="shared" si="22"/>
        <v>0</v>
      </c>
      <c r="P79" s="74">
        <f t="shared" si="23"/>
        <v>0</v>
      </c>
      <c r="Q79" s="74">
        <f t="shared" si="24"/>
        <v>0</v>
      </c>
      <c r="R79" s="74">
        <f t="shared" si="25"/>
        <v>0</v>
      </c>
      <c r="S79" s="74">
        <f t="shared" si="26"/>
        <v>0</v>
      </c>
      <c r="T79" s="17">
        <f t="shared" si="27"/>
        <v>0</v>
      </c>
      <c r="U79" s="4">
        <f t="shared" si="28"/>
        <v>0</v>
      </c>
      <c r="V79" s="20"/>
    </row>
    <row r="80" spans="1:22" ht="12.75">
      <c r="A80" s="14">
        <f t="shared" si="19"/>
        <v>75</v>
      </c>
      <c r="B80" s="99"/>
      <c r="C80" s="6"/>
      <c r="D80" s="6"/>
      <c r="E80" s="8"/>
      <c r="F80" s="98"/>
      <c r="G80" s="98"/>
      <c r="H80" s="98"/>
      <c r="I80" s="98"/>
      <c r="J80" s="98"/>
      <c r="K80" s="98"/>
      <c r="L80" s="4">
        <f t="shared" si="20"/>
        <v>0</v>
      </c>
      <c r="M80" s="25"/>
      <c r="N80" s="74">
        <f t="shared" si="21"/>
        <v>0</v>
      </c>
      <c r="O80" s="74">
        <f t="shared" si="22"/>
        <v>0</v>
      </c>
      <c r="P80" s="74">
        <f t="shared" si="23"/>
        <v>0</v>
      </c>
      <c r="Q80" s="74">
        <f t="shared" si="24"/>
        <v>0</v>
      </c>
      <c r="R80" s="74">
        <f t="shared" si="25"/>
        <v>0</v>
      </c>
      <c r="S80" s="74">
        <f t="shared" si="26"/>
        <v>0</v>
      </c>
      <c r="T80" s="17">
        <f t="shared" si="27"/>
        <v>0</v>
      </c>
      <c r="U80" s="4">
        <f t="shared" si="28"/>
        <v>0</v>
      </c>
      <c r="V80" s="20"/>
    </row>
    <row r="81" spans="1:22" ht="12.75">
      <c r="A81" s="14">
        <f t="shared" si="19"/>
        <v>76</v>
      </c>
      <c r="B81" s="99"/>
      <c r="C81" s="6"/>
      <c r="D81" s="6"/>
      <c r="E81" s="8"/>
      <c r="F81" s="98"/>
      <c r="G81" s="98"/>
      <c r="H81" s="98"/>
      <c r="I81" s="98"/>
      <c r="J81" s="98"/>
      <c r="K81" s="98"/>
      <c r="L81" s="4">
        <f t="shared" si="20"/>
        <v>0</v>
      </c>
      <c r="M81" s="25"/>
      <c r="N81" s="74">
        <f t="shared" si="21"/>
        <v>0</v>
      </c>
      <c r="O81" s="74">
        <f t="shared" si="22"/>
        <v>0</v>
      </c>
      <c r="P81" s="74">
        <f t="shared" si="23"/>
        <v>0</v>
      </c>
      <c r="Q81" s="74">
        <f t="shared" si="24"/>
        <v>0</v>
      </c>
      <c r="R81" s="74">
        <f t="shared" si="25"/>
        <v>0</v>
      </c>
      <c r="S81" s="74">
        <f t="shared" si="26"/>
        <v>0</v>
      </c>
      <c r="T81" s="17">
        <f t="shared" si="27"/>
        <v>0</v>
      </c>
      <c r="U81" s="4">
        <f t="shared" si="28"/>
        <v>0</v>
      </c>
      <c r="V81" s="20"/>
    </row>
    <row r="82" spans="1:22" ht="12.75">
      <c r="A82" s="14">
        <f t="shared" si="19"/>
        <v>77</v>
      </c>
      <c r="B82" s="99"/>
      <c r="C82" s="6"/>
      <c r="D82" s="6"/>
      <c r="E82" s="8"/>
      <c r="F82" s="98"/>
      <c r="G82" s="98"/>
      <c r="H82" s="98"/>
      <c r="I82" s="98"/>
      <c r="J82" s="98"/>
      <c r="K82" s="98"/>
      <c r="L82" s="4">
        <f t="shared" si="20"/>
        <v>0</v>
      </c>
      <c r="M82" s="25"/>
      <c r="N82" s="74">
        <f t="shared" si="21"/>
        <v>0</v>
      </c>
      <c r="O82" s="74">
        <f t="shared" si="22"/>
        <v>0</v>
      </c>
      <c r="P82" s="74">
        <f t="shared" si="23"/>
        <v>0</v>
      </c>
      <c r="Q82" s="74">
        <f t="shared" si="24"/>
        <v>0</v>
      </c>
      <c r="R82" s="74">
        <f t="shared" si="25"/>
        <v>0</v>
      </c>
      <c r="S82" s="74">
        <f t="shared" si="26"/>
        <v>0</v>
      </c>
      <c r="T82" s="17">
        <f t="shared" si="27"/>
        <v>0</v>
      </c>
      <c r="U82" s="4">
        <f t="shared" si="28"/>
        <v>0</v>
      </c>
      <c r="V82" s="20"/>
    </row>
    <row r="83" spans="1:22" ht="12.75">
      <c r="A83" s="14">
        <f t="shared" si="19"/>
        <v>78</v>
      </c>
      <c r="B83" s="99"/>
      <c r="C83" s="6"/>
      <c r="D83" s="6"/>
      <c r="E83" s="8"/>
      <c r="F83" s="98"/>
      <c r="G83" s="98"/>
      <c r="H83" s="98"/>
      <c r="I83" s="98"/>
      <c r="J83" s="98"/>
      <c r="K83" s="98"/>
      <c r="L83" s="4">
        <f t="shared" si="20"/>
        <v>0</v>
      </c>
      <c r="M83" s="25"/>
      <c r="N83" s="74">
        <f t="shared" si="21"/>
        <v>0</v>
      </c>
      <c r="O83" s="74">
        <f t="shared" si="22"/>
        <v>0</v>
      </c>
      <c r="P83" s="74">
        <f t="shared" si="23"/>
        <v>0</v>
      </c>
      <c r="Q83" s="74">
        <f t="shared" si="24"/>
        <v>0</v>
      </c>
      <c r="R83" s="74">
        <f t="shared" si="25"/>
        <v>0</v>
      </c>
      <c r="S83" s="74">
        <f t="shared" si="26"/>
        <v>0</v>
      </c>
      <c r="T83" s="17">
        <f t="shared" si="27"/>
        <v>0</v>
      </c>
      <c r="U83" s="4">
        <f t="shared" si="28"/>
        <v>0</v>
      </c>
      <c r="V83" s="20"/>
    </row>
    <row r="84" spans="1:22" ht="12.75">
      <c r="A84" s="14">
        <f t="shared" si="19"/>
        <v>79</v>
      </c>
      <c r="B84" s="99"/>
      <c r="C84" s="6"/>
      <c r="D84" s="6"/>
      <c r="E84" s="8"/>
      <c r="F84" s="98"/>
      <c r="G84" s="98"/>
      <c r="H84" s="98"/>
      <c r="I84" s="98"/>
      <c r="J84" s="98"/>
      <c r="K84" s="98"/>
      <c r="L84" s="4">
        <f t="shared" si="20"/>
        <v>0</v>
      </c>
      <c r="M84" s="25"/>
      <c r="N84" s="74">
        <f t="shared" si="21"/>
        <v>0</v>
      </c>
      <c r="O84" s="74">
        <f t="shared" si="22"/>
        <v>0</v>
      </c>
      <c r="P84" s="74">
        <f t="shared" si="23"/>
        <v>0</v>
      </c>
      <c r="Q84" s="74">
        <f t="shared" si="24"/>
        <v>0</v>
      </c>
      <c r="R84" s="74">
        <f t="shared" si="25"/>
        <v>0</v>
      </c>
      <c r="S84" s="74">
        <f t="shared" si="26"/>
        <v>0</v>
      </c>
      <c r="T84" s="17">
        <f t="shared" si="27"/>
        <v>0</v>
      </c>
      <c r="U84" s="4">
        <f t="shared" si="28"/>
        <v>0</v>
      </c>
      <c r="V84" s="20"/>
    </row>
    <row r="85" spans="1:22" ht="12.75">
      <c r="A85" s="14">
        <f t="shared" si="19"/>
        <v>80</v>
      </c>
      <c r="B85" s="99"/>
      <c r="C85" s="6"/>
      <c r="D85" s="6"/>
      <c r="E85" s="8"/>
      <c r="F85" s="98"/>
      <c r="G85" s="98"/>
      <c r="H85" s="98"/>
      <c r="I85" s="98"/>
      <c r="J85" s="98"/>
      <c r="K85" s="98"/>
      <c r="L85" s="4">
        <f t="shared" si="20"/>
        <v>0</v>
      </c>
      <c r="M85" s="25"/>
      <c r="N85" s="74">
        <f t="shared" si="21"/>
        <v>0</v>
      </c>
      <c r="O85" s="74">
        <f t="shared" si="22"/>
        <v>0</v>
      </c>
      <c r="P85" s="74">
        <f t="shared" si="23"/>
        <v>0</v>
      </c>
      <c r="Q85" s="74">
        <f t="shared" si="24"/>
        <v>0</v>
      </c>
      <c r="R85" s="74">
        <f t="shared" si="25"/>
        <v>0</v>
      </c>
      <c r="S85" s="74">
        <f t="shared" si="26"/>
        <v>0</v>
      </c>
      <c r="T85" s="17">
        <f t="shared" si="27"/>
        <v>0</v>
      </c>
      <c r="U85" s="4">
        <f t="shared" si="28"/>
        <v>0</v>
      </c>
      <c r="V85" s="20"/>
    </row>
    <row r="86" spans="1:22" ht="12.75">
      <c r="A86" s="14">
        <f t="shared" si="19"/>
        <v>81</v>
      </c>
      <c r="B86" s="99"/>
      <c r="C86" s="6"/>
      <c r="D86" s="6"/>
      <c r="E86" s="8"/>
      <c r="F86" s="98"/>
      <c r="G86" s="98"/>
      <c r="H86" s="98"/>
      <c r="I86" s="98"/>
      <c r="J86" s="98"/>
      <c r="K86" s="98"/>
      <c r="L86" s="4">
        <f t="shared" si="20"/>
        <v>0</v>
      </c>
      <c r="M86" s="25"/>
      <c r="N86" s="74">
        <f t="shared" si="21"/>
        <v>0</v>
      </c>
      <c r="O86" s="74">
        <f t="shared" si="22"/>
        <v>0</v>
      </c>
      <c r="P86" s="74">
        <f t="shared" si="23"/>
        <v>0</v>
      </c>
      <c r="Q86" s="74">
        <f t="shared" si="24"/>
        <v>0</v>
      </c>
      <c r="R86" s="74">
        <f t="shared" si="25"/>
        <v>0</v>
      </c>
      <c r="S86" s="74">
        <f t="shared" si="26"/>
        <v>0</v>
      </c>
      <c r="T86" s="17">
        <f t="shared" si="27"/>
        <v>0</v>
      </c>
      <c r="U86" s="4">
        <f t="shared" si="28"/>
        <v>0</v>
      </c>
      <c r="V86" s="20"/>
    </row>
    <row r="87" spans="1:22" ht="12.75">
      <c r="A87" s="14">
        <f t="shared" si="19"/>
        <v>82</v>
      </c>
      <c r="B87" s="99"/>
      <c r="C87" s="6"/>
      <c r="D87" s="6"/>
      <c r="E87" s="8"/>
      <c r="F87" s="98"/>
      <c r="G87" s="98"/>
      <c r="H87" s="98"/>
      <c r="I87" s="98"/>
      <c r="J87" s="98"/>
      <c r="K87" s="98"/>
      <c r="L87" s="4">
        <f t="shared" si="20"/>
        <v>0</v>
      </c>
      <c r="M87" s="25"/>
      <c r="N87" s="74">
        <f t="shared" si="21"/>
        <v>0</v>
      </c>
      <c r="O87" s="74">
        <f t="shared" si="22"/>
        <v>0</v>
      </c>
      <c r="P87" s="74">
        <f t="shared" si="23"/>
        <v>0</v>
      </c>
      <c r="Q87" s="74">
        <f t="shared" si="24"/>
        <v>0</v>
      </c>
      <c r="R87" s="74">
        <f t="shared" si="25"/>
        <v>0</v>
      </c>
      <c r="S87" s="74">
        <f t="shared" si="26"/>
        <v>0</v>
      </c>
      <c r="T87" s="17">
        <f t="shared" si="27"/>
        <v>0</v>
      </c>
      <c r="U87" s="4">
        <f t="shared" si="28"/>
        <v>0</v>
      </c>
      <c r="V87" s="20"/>
    </row>
    <row r="88" spans="1:22" ht="12.75">
      <c r="A88" s="14">
        <f t="shared" si="19"/>
        <v>83</v>
      </c>
      <c r="B88" s="99"/>
      <c r="C88" s="6"/>
      <c r="D88" s="6"/>
      <c r="E88" s="8"/>
      <c r="F88" s="98"/>
      <c r="G88" s="98"/>
      <c r="H88" s="98"/>
      <c r="I88" s="98"/>
      <c r="J88" s="98"/>
      <c r="K88" s="98"/>
      <c r="L88" s="4">
        <f t="shared" si="20"/>
        <v>0</v>
      </c>
      <c r="M88" s="25"/>
      <c r="N88" s="74">
        <f t="shared" si="21"/>
        <v>0</v>
      </c>
      <c r="O88" s="74">
        <f t="shared" si="22"/>
        <v>0</v>
      </c>
      <c r="P88" s="74">
        <f t="shared" si="23"/>
        <v>0</v>
      </c>
      <c r="Q88" s="74">
        <f t="shared" si="24"/>
        <v>0</v>
      </c>
      <c r="R88" s="74">
        <f t="shared" si="25"/>
        <v>0</v>
      </c>
      <c r="S88" s="74">
        <f t="shared" si="26"/>
        <v>0</v>
      </c>
      <c r="T88" s="17">
        <f t="shared" si="27"/>
        <v>0</v>
      </c>
      <c r="U88" s="4">
        <f t="shared" si="28"/>
        <v>0</v>
      </c>
      <c r="V88" s="20"/>
    </row>
    <row r="89" spans="1:22" ht="12.75">
      <c r="A89" s="14">
        <f t="shared" si="19"/>
        <v>84</v>
      </c>
      <c r="B89" s="99"/>
      <c r="C89" s="6"/>
      <c r="D89" s="6"/>
      <c r="E89" s="8"/>
      <c r="F89" s="98"/>
      <c r="G89" s="98"/>
      <c r="H89" s="98"/>
      <c r="I89" s="98"/>
      <c r="J89" s="98"/>
      <c r="K89" s="98"/>
      <c r="L89" s="4">
        <f t="shared" si="20"/>
        <v>0</v>
      </c>
      <c r="M89" s="25"/>
      <c r="N89" s="74">
        <f t="shared" si="21"/>
        <v>0</v>
      </c>
      <c r="O89" s="74">
        <f t="shared" si="22"/>
        <v>0</v>
      </c>
      <c r="P89" s="74">
        <f t="shared" si="23"/>
        <v>0</v>
      </c>
      <c r="Q89" s="74">
        <f t="shared" si="24"/>
        <v>0</v>
      </c>
      <c r="R89" s="74">
        <f t="shared" si="25"/>
        <v>0</v>
      </c>
      <c r="S89" s="74">
        <f t="shared" si="26"/>
        <v>0</v>
      </c>
      <c r="T89" s="17">
        <f t="shared" si="27"/>
        <v>0</v>
      </c>
      <c r="U89" s="4">
        <f t="shared" si="28"/>
        <v>0</v>
      </c>
      <c r="V89" s="20"/>
    </row>
    <row r="90" spans="1:22" ht="12.75">
      <c r="A90" s="14">
        <f t="shared" si="19"/>
        <v>85</v>
      </c>
      <c r="B90" s="99"/>
      <c r="C90" s="6"/>
      <c r="D90" s="6"/>
      <c r="E90" s="8"/>
      <c r="F90" s="98"/>
      <c r="G90" s="98"/>
      <c r="H90" s="98"/>
      <c r="I90" s="98"/>
      <c r="J90" s="98"/>
      <c r="K90" s="98"/>
      <c r="L90" s="4">
        <f t="shared" si="20"/>
        <v>0</v>
      </c>
      <c r="M90" s="25"/>
      <c r="N90" s="74">
        <f t="shared" si="21"/>
        <v>0</v>
      </c>
      <c r="O90" s="74">
        <f t="shared" si="22"/>
        <v>0</v>
      </c>
      <c r="P90" s="74">
        <f t="shared" si="23"/>
        <v>0</v>
      </c>
      <c r="Q90" s="74">
        <f t="shared" si="24"/>
        <v>0</v>
      </c>
      <c r="R90" s="74">
        <f t="shared" si="25"/>
        <v>0</v>
      </c>
      <c r="S90" s="74">
        <f t="shared" si="26"/>
        <v>0</v>
      </c>
      <c r="T90" s="17">
        <f t="shared" si="27"/>
        <v>0</v>
      </c>
      <c r="U90" s="4">
        <f t="shared" si="28"/>
        <v>0</v>
      </c>
      <c r="V90" s="20"/>
    </row>
    <row r="91" spans="1:22" ht="12.75">
      <c r="A91" s="14">
        <f t="shared" si="19"/>
        <v>86</v>
      </c>
      <c r="B91" s="99"/>
      <c r="C91" s="6"/>
      <c r="D91" s="6"/>
      <c r="E91" s="8"/>
      <c r="F91" s="98"/>
      <c r="G91" s="98"/>
      <c r="H91" s="98"/>
      <c r="I91" s="98"/>
      <c r="J91" s="98"/>
      <c r="K91" s="98"/>
      <c r="L91" s="4">
        <f t="shared" si="20"/>
        <v>0</v>
      </c>
      <c r="M91" s="25"/>
      <c r="N91" s="74">
        <f t="shared" si="21"/>
        <v>0</v>
      </c>
      <c r="O91" s="74">
        <f t="shared" si="22"/>
        <v>0</v>
      </c>
      <c r="P91" s="74">
        <f t="shared" si="23"/>
        <v>0</v>
      </c>
      <c r="Q91" s="74">
        <f t="shared" si="24"/>
        <v>0</v>
      </c>
      <c r="R91" s="74">
        <f t="shared" si="25"/>
        <v>0</v>
      </c>
      <c r="S91" s="74">
        <f t="shared" si="26"/>
        <v>0</v>
      </c>
      <c r="T91" s="17">
        <f t="shared" si="27"/>
        <v>0</v>
      </c>
      <c r="U91" s="4">
        <f t="shared" si="28"/>
        <v>0</v>
      </c>
      <c r="V91" s="20"/>
    </row>
    <row r="92" spans="1:22" ht="12.75">
      <c r="A92" s="14">
        <f>A91+1</f>
        <v>87</v>
      </c>
      <c r="B92" s="99"/>
      <c r="C92" s="6"/>
      <c r="D92" s="6"/>
      <c r="E92" s="8"/>
      <c r="F92" s="98"/>
      <c r="G92" s="98"/>
      <c r="H92" s="98"/>
      <c r="I92" s="98"/>
      <c r="J92" s="98"/>
      <c r="K92" s="98"/>
      <c r="L92" s="4">
        <f>V92*100/(100+M92)</f>
        <v>0</v>
      </c>
      <c r="M92" s="25"/>
      <c r="N92" s="74">
        <f>IF(M92=21,L92,0)</f>
        <v>0</v>
      </c>
      <c r="O92" s="74">
        <f>IF(M92=21,L92*M92/100,0)</f>
        <v>0</v>
      </c>
      <c r="P92" s="74">
        <f>IF(M92=10,L92,0)</f>
        <v>0</v>
      </c>
      <c r="Q92" s="74">
        <f>IF(M92=4,L92,0)</f>
        <v>0</v>
      </c>
      <c r="R92" s="74">
        <f>IF(M92=4,L92*M92/100,0)</f>
        <v>0</v>
      </c>
      <c r="S92" s="74">
        <f>IF(M92=10,L92*M92/100,0)</f>
        <v>0</v>
      </c>
      <c r="T92" s="17">
        <f>IF(M92=0,L92,0)</f>
        <v>0</v>
      </c>
      <c r="U92" s="4">
        <f>L92*M92/100</f>
        <v>0</v>
      </c>
      <c r="V92" s="20"/>
    </row>
    <row r="93" spans="1:22" ht="13.5" thickBot="1">
      <c r="A93" s="14">
        <f>A92+1</f>
        <v>88</v>
      </c>
      <c r="B93" s="99"/>
      <c r="C93" s="6"/>
      <c r="D93" s="6"/>
      <c r="E93" s="8"/>
      <c r="F93" s="100"/>
      <c r="G93" s="101"/>
      <c r="H93" s="101"/>
      <c r="I93" s="101"/>
      <c r="J93" s="101"/>
      <c r="K93" s="101"/>
      <c r="L93" s="27">
        <f>V93*100/(100+M93)</f>
        <v>0</v>
      </c>
      <c r="M93" s="26"/>
      <c r="N93" s="74">
        <f>IF(M93=21,L93,0)</f>
        <v>0</v>
      </c>
      <c r="O93" s="74">
        <f>IF(M93=21,L93*M93/100,0)</f>
        <v>0</v>
      </c>
      <c r="P93" s="74">
        <f>IF(M93=10,L93,0)</f>
        <v>0</v>
      </c>
      <c r="Q93" s="74">
        <f>IF(M93=4,L93,0)</f>
        <v>0</v>
      </c>
      <c r="R93" s="74">
        <f>IF(M93=4,L93*M93/100,0)</f>
        <v>0</v>
      </c>
      <c r="S93" s="74">
        <f>IF(M93=10,L93*M93/100,0)</f>
        <v>0</v>
      </c>
      <c r="T93" s="75">
        <f>IF(M93=0,L93,0)</f>
        <v>0</v>
      </c>
      <c r="U93" s="9">
        <f>L93*M93/100</f>
        <v>0</v>
      </c>
      <c r="V93" s="21"/>
    </row>
    <row r="94" spans="1:22" ht="14.25" thickBot="1" thickTop="1">
      <c r="A94" s="76"/>
      <c r="B94" s="77"/>
      <c r="C94" s="56"/>
      <c r="D94" s="56"/>
      <c r="E94" s="78"/>
      <c r="F94" s="79">
        <f aca="true" t="shared" si="29" ref="F94:L94">SUM(F6:F93)</f>
        <v>0</v>
      </c>
      <c r="G94" s="79">
        <f t="shared" si="29"/>
        <v>0</v>
      </c>
      <c r="H94" s="79">
        <f t="shared" si="29"/>
        <v>0</v>
      </c>
      <c r="I94" s="79">
        <f t="shared" si="29"/>
        <v>0</v>
      </c>
      <c r="J94" s="79">
        <f t="shared" si="29"/>
        <v>0</v>
      </c>
      <c r="K94" s="79">
        <f t="shared" si="29"/>
        <v>0</v>
      </c>
      <c r="L94" s="5">
        <f t="shared" si="29"/>
        <v>0</v>
      </c>
      <c r="M94" s="56"/>
      <c r="N94" s="80">
        <f aca="true" t="shared" si="30" ref="N94:V94">SUM(N6:N93)</f>
        <v>0</v>
      </c>
      <c r="O94" s="80">
        <f t="shared" si="30"/>
        <v>0</v>
      </c>
      <c r="P94" s="80">
        <f t="shared" si="30"/>
        <v>0</v>
      </c>
      <c r="Q94" s="80">
        <f>SUM(Q6:Q93)</f>
        <v>0</v>
      </c>
      <c r="R94" s="80">
        <f>SUM(R6:R93)</f>
        <v>0</v>
      </c>
      <c r="S94" s="80">
        <f t="shared" si="30"/>
        <v>0</v>
      </c>
      <c r="T94" s="80">
        <f t="shared" si="30"/>
        <v>0</v>
      </c>
      <c r="U94" s="5">
        <f t="shared" si="30"/>
        <v>0</v>
      </c>
      <c r="V94" s="3">
        <f t="shared" si="30"/>
        <v>0</v>
      </c>
    </row>
    <row r="95" spans="1:22" ht="12.75">
      <c r="A95" s="60"/>
      <c r="B95" s="81"/>
      <c r="C95" s="18"/>
      <c r="D95" s="18"/>
      <c r="E95" s="18"/>
      <c r="F95" s="18"/>
      <c r="G95" s="18"/>
      <c r="H95" s="18"/>
      <c r="I95" s="18" t="s">
        <v>60</v>
      </c>
      <c r="J95" s="18"/>
      <c r="K95" s="18"/>
      <c r="L95" s="17">
        <f>F94+G94+H94+I94+J94+K94</f>
        <v>0</v>
      </c>
      <c r="M95" s="18"/>
      <c r="N95" s="17"/>
      <c r="O95" s="17"/>
      <c r="P95" s="17"/>
      <c r="Q95" s="17"/>
      <c r="R95" s="17"/>
      <c r="S95" s="17"/>
      <c r="T95" s="17"/>
      <c r="U95" s="17"/>
      <c r="V95" s="17"/>
    </row>
    <row r="96" spans="12:22" ht="12.75">
      <c r="L96" s="16" t="s">
        <v>17</v>
      </c>
      <c r="N96" s="1" t="s">
        <v>18</v>
      </c>
      <c r="V96" s="16" t="s">
        <v>18</v>
      </c>
    </row>
    <row r="97" spans="6:22" ht="12.75">
      <c r="F97" s="1" t="s">
        <v>79</v>
      </c>
      <c r="L97" s="103">
        <f>Q94</f>
        <v>0</v>
      </c>
      <c r="U97" s="104">
        <v>0.04</v>
      </c>
      <c r="V97" s="103">
        <f>R94</f>
        <v>0</v>
      </c>
    </row>
    <row r="98" spans="6:22" ht="12.75">
      <c r="F98" s="1" t="s">
        <v>75</v>
      </c>
      <c r="L98" s="105">
        <f>N94</f>
        <v>0</v>
      </c>
      <c r="U98" s="104">
        <v>0.21</v>
      </c>
      <c r="V98" s="105">
        <f>O94</f>
        <v>0</v>
      </c>
    </row>
    <row r="99" spans="6:22" ht="12.75">
      <c r="F99" s="1" t="s">
        <v>76</v>
      </c>
      <c r="L99" s="105">
        <f>P94</f>
        <v>0</v>
      </c>
      <c r="U99" s="104">
        <v>0.1</v>
      </c>
      <c r="V99" s="105">
        <f>S94</f>
        <v>0</v>
      </c>
    </row>
    <row r="100" spans="6:22" ht="12.75">
      <c r="F100" s="1" t="s">
        <v>16</v>
      </c>
      <c r="K100" s="19"/>
      <c r="L100" s="106">
        <f>T94</f>
        <v>0</v>
      </c>
      <c r="M100" s="19"/>
      <c r="N100" s="19"/>
      <c r="O100" s="19"/>
      <c r="P100" s="19"/>
      <c r="Q100" s="19"/>
      <c r="R100" s="19"/>
      <c r="S100" s="19"/>
      <c r="T100" s="19"/>
      <c r="U100" s="19" t="s">
        <v>19</v>
      </c>
      <c r="V100" s="19"/>
    </row>
    <row r="101" spans="9:22" ht="12.75">
      <c r="I101" s="1" t="s">
        <v>65</v>
      </c>
      <c r="L101" s="105">
        <f>SUM(L97:L99)</f>
        <v>0</v>
      </c>
      <c r="V101" s="107">
        <f>SUM(V97:V100)</f>
        <v>0</v>
      </c>
    </row>
    <row r="102" spans="9:12" ht="12.75">
      <c r="I102" s="1" t="s">
        <v>80</v>
      </c>
      <c r="L102" s="107">
        <f>L101+L100</f>
        <v>0</v>
      </c>
    </row>
    <row r="103" ht="12.75"/>
    <row r="104" ht="12.75">
      <c r="C104" s="1" t="s">
        <v>39</v>
      </c>
    </row>
    <row r="105" spans="8:13" ht="13.5" thickBot="1">
      <c r="H105" s="1" t="s">
        <v>71</v>
      </c>
      <c r="M105" s="1" t="s">
        <v>40</v>
      </c>
    </row>
    <row r="106" spans="1:22" ht="13.5" thickBot="1">
      <c r="A106" s="66" t="s">
        <v>0</v>
      </c>
      <c r="B106" s="67" t="s">
        <v>1</v>
      </c>
      <c r="C106" s="67" t="s">
        <v>2</v>
      </c>
      <c r="D106" s="67" t="s">
        <v>3</v>
      </c>
      <c r="E106" s="82" t="s">
        <v>13</v>
      </c>
      <c r="F106" s="82"/>
      <c r="G106" s="82"/>
      <c r="H106" s="82" t="s">
        <v>68</v>
      </c>
      <c r="I106" s="82" t="s">
        <v>61</v>
      </c>
      <c r="J106" s="82" t="s">
        <v>62</v>
      </c>
      <c r="K106" s="82"/>
      <c r="L106" s="83" t="s">
        <v>4</v>
      </c>
      <c r="M106" s="84" t="s">
        <v>10</v>
      </c>
      <c r="N106" s="83"/>
      <c r="O106" s="83"/>
      <c r="P106" s="83"/>
      <c r="Q106" s="83"/>
      <c r="R106" s="83"/>
      <c r="S106" s="83"/>
      <c r="T106" s="83"/>
      <c r="U106" s="83" t="s">
        <v>31</v>
      </c>
      <c r="V106" s="42" t="s">
        <v>7</v>
      </c>
    </row>
    <row r="107" spans="1:22" ht="13.5" thickTop="1">
      <c r="A107" s="85"/>
      <c r="B107" s="153">
        <v>41334</v>
      </c>
      <c r="C107" s="86"/>
      <c r="D107" s="86"/>
      <c r="E107" s="86"/>
      <c r="F107" s="96">
        <f>DAYS360(B107,K107)</f>
        <v>300</v>
      </c>
      <c r="G107" s="86"/>
      <c r="H107" s="24">
        <v>10</v>
      </c>
      <c r="I107" s="86"/>
      <c r="J107" s="86"/>
      <c r="K107" s="154">
        <v>41639</v>
      </c>
      <c r="L107" s="86">
        <f>L108+L109</f>
        <v>0</v>
      </c>
      <c r="M107" s="85">
        <v>21</v>
      </c>
      <c r="N107" s="86"/>
      <c r="O107" s="86"/>
      <c r="P107" s="86"/>
      <c r="Q107" s="86"/>
      <c r="R107" s="86"/>
      <c r="S107" s="86"/>
      <c r="T107" s="86"/>
      <c r="U107" s="86">
        <f>L109*M107/100</f>
        <v>0</v>
      </c>
      <c r="V107" s="87">
        <f>L109+U107</f>
        <v>0</v>
      </c>
    </row>
    <row r="108" spans="1:22" ht="12.75">
      <c r="A108" s="88"/>
      <c r="B108" s="18"/>
      <c r="C108" s="18" t="s">
        <v>41</v>
      </c>
      <c r="D108" s="18"/>
      <c r="E108" s="18"/>
      <c r="F108" s="18"/>
      <c r="G108" s="18"/>
      <c r="H108" s="18"/>
      <c r="I108" s="89">
        <f>F107/360*H107/100*L107</f>
        <v>0</v>
      </c>
      <c r="J108" s="89">
        <f>L107-I108</f>
        <v>0</v>
      </c>
      <c r="K108" s="90" t="s">
        <v>19</v>
      </c>
      <c r="L108" s="30"/>
      <c r="M108" s="88"/>
      <c r="N108" s="18"/>
      <c r="O108" s="18"/>
      <c r="P108" s="18"/>
      <c r="Q108" s="18"/>
      <c r="R108" s="18"/>
      <c r="S108" s="18"/>
      <c r="T108" s="18"/>
      <c r="U108" s="18"/>
      <c r="V108" s="73"/>
    </row>
    <row r="109" spans="1:22" ht="12.75">
      <c r="A109" s="88"/>
      <c r="B109" s="18"/>
      <c r="C109" s="18"/>
      <c r="D109" s="18" t="s">
        <v>42</v>
      </c>
      <c r="E109" s="18"/>
      <c r="F109" s="18"/>
      <c r="G109" s="18"/>
      <c r="H109" s="18"/>
      <c r="I109" s="91">
        <f>L107*H107/100</f>
        <v>0</v>
      </c>
      <c r="J109" s="89">
        <f>J108-I109</f>
        <v>0</v>
      </c>
      <c r="K109" s="90" t="s">
        <v>81</v>
      </c>
      <c r="L109" s="30"/>
      <c r="M109" s="88"/>
      <c r="N109" s="18"/>
      <c r="O109" s="18"/>
      <c r="P109" s="18"/>
      <c r="Q109" s="18"/>
      <c r="R109" s="18"/>
      <c r="S109" s="18"/>
      <c r="T109" s="18"/>
      <c r="U109" s="18"/>
      <c r="V109" s="73"/>
    </row>
    <row r="110" spans="1:22" ht="12.75">
      <c r="A110" s="88"/>
      <c r="B110" s="18"/>
      <c r="C110" s="18"/>
      <c r="D110" s="18" t="s">
        <v>43</v>
      </c>
      <c r="E110" s="18"/>
      <c r="F110" s="18"/>
      <c r="G110" s="18"/>
      <c r="H110" s="18"/>
      <c r="I110" s="91">
        <f>IF(J109&gt;I109,I109,J109)</f>
        <v>0</v>
      </c>
      <c r="J110" s="89">
        <f aca="true" t="shared" si="31" ref="J110:J120">J109-I110</f>
        <v>0</v>
      </c>
      <c r="K110" s="18"/>
      <c r="L110" s="18"/>
      <c r="M110" s="88"/>
      <c r="N110" s="18"/>
      <c r="O110" s="18"/>
      <c r="P110" s="18"/>
      <c r="Q110" s="18"/>
      <c r="R110" s="18"/>
      <c r="S110" s="18"/>
      <c r="T110" s="18"/>
      <c r="U110" s="18"/>
      <c r="V110" s="73"/>
    </row>
    <row r="111" spans="1:22" ht="12.75">
      <c r="A111" s="88"/>
      <c r="B111" s="18"/>
      <c r="C111" s="18"/>
      <c r="D111" s="92" t="s">
        <v>44</v>
      </c>
      <c r="E111" s="18"/>
      <c r="F111" s="18"/>
      <c r="G111" s="18"/>
      <c r="H111" s="18"/>
      <c r="I111" s="91">
        <f aca="true" t="shared" si="32" ref="I111:I120">IF(J110&gt;I110,I110,J110)</f>
        <v>0</v>
      </c>
      <c r="J111" s="89">
        <f t="shared" si="31"/>
        <v>0</v>
      </c>
      <c r="K111" s="18"/>
      <c r="L111" s="18"/>
      <c r="M111" s="88"/>
      <c r="N111" s="18"/>
      <c r="O111" s="18"/>
      <c r="P111" s="18"/>
      <c r="Q111" s="18"/>
      <c r="R111" s="18"/>
      <c r="S111" s="18"/>
      <c r="T111" s="18"/>
      <c r="U111" s="18"/>
      <c r="V111" s="73"/>
    </row>
    <row r="112" spans="1:22" ht="12.75">
      <c r="A112" s="88"/>
      <c r="B112" s="18"/>
      <c r="C112" s="18"/>
      <c r="D112" s="92" t="s">
        <v>45</v>
      </c>
      <c r="E112" s="18"/>
      <c r="F112" s="18"/>
      <c r="G112" s="18"/>
      <c r="H112" s="18"/>
      <c r="I112" s="91">
        <f t="shared" si="32"/>
        <v>0</v>
      </c>
      <c r="J112" s="89">
        <f t="shared" si="31"/>
        <v>0</v>
      </c>
      <c r="K112" s="18"/>
      <c r="L112" s="18"/>
      <c r="M112" s="88"/>
      <c r="N112" s="18"/>
      <c r="O112" s="18"/>
      <c r="P112" s="18"/>
      <c r="Q112" s="18"/>
      <c r="R112" s="18"/>
      <c r="S112" s="18"/>
      <c r="T112" s="18"/>
      <c r="U112" s="18"/>
      <c r="V112" s="73"/>
    </row>
    <row r="113" spans="1:22" ht="13.5" thickBot="1">
      <c r="A113" s="18"/>
      <c r="B113" s="18"/>
      <c r="C113" s="18"/>
      <c r="D113" s="18" t="s">
        <v>46</v>
      </c>
      <c r="E113" s="18"/>
      <c r="F113" s="18"/>
      <c r="G113" s="18"/>
      <c r="H113" s="18"/>
      <c r="I113" s="91">
        <f t="shared" si="32"/>
        <v>0</v>
      </c>
      <c r="J113" s="89">
        <f t="shared" si="31"/>
        <v>0</v>
      </c>
      <c r="K113" s="18"/>
      <c r="L113" s="18"/>
      <c r="M113" s="93"/>
      <c r="N113" s="94"/>
      <c r="O113" s="94"/>
      <c r="P113" s="94"/>
      <c r="Q113" s="94"/>
      <c r="R113" s="94"/>
      <c r="S113" s="94"/>
      <c r="T113" s="94"/>
      <c r="U113" s="94"/>
      <c r="V113" s="78"/>
    </row>
    <row r="114" spans="4:10" ht="12.75">
      <c r="D114" s="92" t="s">
        <v>63</v>
      </c>
      <c r="I114" s="91">
        <f t="shared" si="32"/>
        <v>0</v>
      </c>
      <c r="J114" s="89">
        <f t="shared" si="31"/>
        <v>0</v>
      </c>
    </row>
    <row r="115" spans="4:10" ht="12.75">
      <c r="D115" s="95" t="s">
        <v>64</v>
      </c>
      <c r="I115" s="91">
        <f t="shared" si="32"/>
        <v>0</v>
      </c>
      <c r="J115" s="89">
        <f t="shared" si="31"/>
        <v>0</v>
      </c>
    </row>
    <row r="116" spans="4:10" ht="12.75">
      <c r="D116" s="92" t="s">
        <v>66</v>
      </c>
      <c r="I116" s="91">
        <f t="shared" si="32"/>
        <v>0</v>
      </c>
      <c r="J116" s="89">
        <f t="shared" si="31"/>
        <v>0</v>
      </c>
    </row>
    <row r="117" spans="4:10" ht="12.75">
      <c r="D117" s="92" t="s">
        <v>67</v>
      </c>
      <c r="I117" s="91">
        <f t="shared" si="32"/>
        <v>0</v>
      </c>
      <c r="J117" s="89">
        <f t="shared" si="31"/>
        <v>0</v>
      </c>
    </row>
    <row r="118" spans="4:10" ht="12.75">
      <c r="D118" s="92" t="s">
        <v>72</v>
      </c>
      <c r="I118" s="91">
        <f t="shared" si="32"/>
        <v>0</v>
      </c>
      <c r="J118" s="89">
        <f t="shared" si="31"/>
        <v>0</v>
      </c>
    </row>
    <row r="119" spans="4:10" ht="12.75">
      <c r="D119" s="92" t="s">
        <v>73</v>
      </c>
      <c r="I119" s="91">
        <f t="shared" si="32"/>
        <v>0</v>
      </c>
      <c r="J119" s="89">
        <f t="shared" si="31"/>
        <v>0</v>
      </c>
    </row>
    <row r="120" spans="4:10" ht="12.75">
      <c r="D120" s="92" t="s">
        <v>74</v>
      </c>
      <c r="I120" s="91">
        <f t="shared" si="32"/>
        <v>0</v>
      </c>
      <c r="J120" s="89">
        <f t="shared" si="31"/>
        <v>0</v>
      </c>
    </row>
  </sheetData>
  <sheetProtection sheet="1"/>
  <mergeCells count="1">
    <mergeCell ref="F3:K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5:I42"/>
  <sheetViews>
    <sheetView zoomScale="80" zoomScaleNormal="80" zoomScalePageLayoutView="0" workbookViewId="0" topLeftCell="A16">
      <selection activeCell="H31" sqref="H31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5" ht="12.75">
      <c r="H5" s="44" t="s">
        <v>70</v>
      </c>
    </row>
    <row r="8" ht="12.75">
      <c r="F8" s="1" t="s">
        <v>21</v>
      </c>
    </row>
    <row r="9" spans="2:8" ht="12.75">
      <c r="B9" s="1" t="s">
        <v>20</v>
      </c>
      <c r="C9" s="22"/>
      <c r="D9" s="18"/>
      <c r="F9" s="23"/>
      <c r="G9" s="45"/>
      <c r="H9" s="46"/>
    </row>
    <row r="11" spans="2:9" ht="12.75">
      <c r="B11" s="1" t="s">
        <v>22</v>
      </c>
      <c r="C11" s="22"/>
      <c r="D11" s="18"/>
      <c r="F11" s="1" t="s">
        <v>23</v>
      </c>
      <c r="I11" s="22"/>
    </row>
    <row r="17" ht="12.75">
      <c r="B17" s="1" t="s">
        <v>24</v>
      </c>
    </row>
    <row r="20" spans="1:8" ht="12.75">
      <c r="A20" s="47" t="s">
        <v>25</v>
      </c>
      <c r="B20" s="48">
        <f>'Ingresos Trim. 2'!G32</f>
        <v>0</v>
      </c>
      <c r="D20" s="47" t="s">
        <v>26</v>
      </c>
      <c r="E20" s="49">
        <f>'Ingresos Trim. 2'!H2</f>
        <v>0.21</v>
      </c>
      <c r="G20" s="47" t="s">
        <v>27</v>
      </c>
      <c r="H20" s="50">
        <f>B20*E20</f>
        <v>0</v>
      </c>
    </row>
    <row r="22" spans="1:8" ht="12.75">
      <c r="A22" s="53">
        <v>10</v>
      </c>
      <c r="B22" s="53">
        <f>'Ingresos Trim. 2'!G44</f>
        <v>0</v>
      </c>
      <c r="C22" s="1" t="s">
        <v>120</v>
      </c>
      <c r="E22" s="33">
        <v>0.21</v>
      </c>
      <c r="G22" s="53"/>
      <c r="H22" s="53">
        <f>B22*E22</f>
        <v>0</v>
      </c>
    </row>
    <row r="24" spans="5:8" ht="12.75">
      <c r="E24" s="1" t="s">
        <v>28</v>
      </c>
      <c r="G24" s="47" t="s">
        <v>82</v>
      </c>
      <c r="H24" s="51">
        <f>H20+H22</f>
        <v>0</v>
      </c>
    </row>
    <row r="28" spans="2:8" ht="12.75">
      <c r="B28" s="1" t="s">
        <v>29</v>
      </c>
      <c r="E28" s="52" t="s">
        <v>4</v>
      </c>
      <c r="F28" s="52"/>
      <c r="G28" s="52"/>
      <c r="H28" s="52" t="s">
        <v>31</v>
      </c>
    </row>
    <row r="29" spans="1:8" ht="12.75">
      <c r="A29" s="52" t="s">
        <v>30</v>
      </c>
      <c r="D29" s="47" t="s">
        <v>83</v>
      </c>
      <c r="E29" s="48">
        <f>'Gastos Trim. 2'!L101</f>
        <v>0</v>
      </c>
      <c r="G29" s="47" t="s">
        <v>84</v>
      </c>
      <c r="H29" s="48">
        <f>'Gastos Trim. 2'!V101</f>
        <v>0</v>
      </c>
    </row>
    <row r="30" ht="12.75">
      <c r="A30" s="52" t="s">
        <v>30</v>
      </c>
    </row>
    <row r="31" spans="1:8" ht="12.75">
      <c r="A31" s="1" t="s">
        <v>32</v>
      </c>
      <c r="D31" s="47" t="s">
        <v>85</v>
      </c>
      <c r="E31" s="53">
        <f>'Gastos Trim. 2'!L109</f>
        <v>0</v>
      </c>
      <c r="G31" s="47" t="s">
        <v>86</v>
      </c>
      <c r="H31" s="51">
        <f>'Gastos Trim. 2'!U107</f>
        <v>0</v>
      </c>
    </row>
    <row r="33" spans="3:8" ht="12.75">
      <c r="C33" s="1" t="s">
        <v>121</v>
      </c>
      <c r="D33" s="53">
        <v>36</v>
      </c>
      <c r="E33" s="53">
        <f>B22</f>
        <v>0</v>
      </c>
      <c r="G33" s="53">
        <v>37</v>
      </c>
      <c r="H33" s="53">
        <f>H22</f>
        <v>0</v>
      </c>
    </row>
    <row r="35" spans="3:8" ht="12.75">
      <c r="C35" s="1" t="s">
        <v>33</v>
      </c>
      <c r="G35" s="47" t="s">
        <v>87</v>
      </c>
      <c r="H35" s="51">
        <f>H29+H31+H33</f>
        <v>0</v>
      </c>
    </row>
    <row r="37" spans="3:8" ht="12.75">
      <c r="C37" s="1" t="s">
        <v>34</v>
      </c>
      <c r="G37" s="47" t="s">
        <v>36</v>
      </c>
      <c r="H37" s="51">
        <f>H24-H35</f>
        <v>0</v>
      </c>
    </row>
    <row r="40" spans="3:8" ht="12.75">
      <c r="C40" s="1" t="s">
        <v>37</v>
      </c>
      <c r="G40" s="47" t="s">
        <v>88</v>
      </c>
      <c r="H40" s="109">
        <f>IF('Liquidación Trim. 1 '!H42&gt;=0,0,'Liquidación Trim. 1 '!H42)</f>
        <v>0</v>
      </c>
    </row>
    <row r="42" spans="3:8" ht="12.75">
      <c r="C42" s="1" t="s">
        <v>35</v>
      </c>
      <c r="G42" s="47" t="s">
        <v>89</v>
      </c>
      <c r="H42" s="54">
        <f>H37+H40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J4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4" width="11.421875" style="31" customWidth="1"/>
    <col min="5" max="5" width="23.140625" style="31" customWidth="1"/>
    <col min="6" max="6" width="0.42578125" style="31" customWidth="1"/>
    <col min="7" max="7" width="13.28125" style="31" customWidth="1"/>
    <col min="8" max="9" width="10.8515625" style="31" customWidth="1"/>
    <col min="10" max="10" width="13.140625" style="31" customWidth="1"/>
    <col min="11" max="16384" width="11.421875" style="31" customWidth="1"/>
  </cols>
  <sheetData>
    <row r="1" spans="3:9" ht="18">
      <c r="C1" s="32" t="s">
        <v>12</v>
      </c>
      <c r="H1" s="31" t="s">
        <v>10</v>
      </c>
      <c r="I1" s="31" t="s">
        <v>11</v>
      </c>
    </row>
    <row r="2" spans="8:9" ht="13.5" thickBot="1">
      <c r="H2" s="33">
        <v>0.21</v>
      </c>
      <c r="I2" s="33">
        <v>0.15</v>
      </c>
    </row>
    <row r="3" spans="2:10" ht="13.5" thickBot="1">
      <c r="B3" s="34" t="s">
        <v>0</v>
      </c>
      <c r="C3" s="35" t="s">
        <v>1</v>
      </c>
      <c r="D3" s="35" t="s">
        <v>2</v>
      </c>
      <c r="E3" s="36" t="s">
        <v>3</v>
      </c>
      <c r="F3" s="35"/>
      <c r="G3" s="35" t="s">
        <v>4</v>
      </c>
      <c r="H3" s="41" t="s">
        <v>5</v>
      </c>
      <c r="I3" s="41" t="s">
        <v>6</v>
      </c>
      <c r="J3" s="42" t="s">
        <v>7</v>
      </c>
    </row>
    <row r="4" spans="2:10" ht="13.5" thickTop="1">
      <c r="B4" s="14"/>
      <c r="C4" s="7"/>
      <c r="D4" s="6"/>
      <c r="E4" s="8"/>
      <c r="F4" s="6"/>
      <c r="G4" s="29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4"/>
      <c r="C5" s="7"/>
      <c r="D5" s="6"/>
      <c r="E5" s="8"/>
      <c r="F5" s="6"/>
      <c r="G5" s="29"/>
      <c r="H5" s="4">
        <f aca="true" t="shared" si="0" ref="H5:H31">G5*H$2</f>
        <v>0</v>
      </c>
      <c r="I5" s="4">
        <f aca="true" t="shared" si="1" ref="I5:I31">G5*I$2</f>
        <v>0</v>
      </c>
      <c r="J5" s="2">
        <f aca="true" t="shared" si="2" ref="J5:J31">G5+H5-I5</f>
        <v>0</v>
      </c>
    </row>
    <row r="6" spans="2:10" ht="12.75">
      <c r="B6" s="14"/>
      <c r="C6" s="7"/>
      <c r="D6" s="6"/>
      <c r="E6" s="8"/>
      <c r="F6" s="6"/>
      <c r="G6" s="29"/>
      <c r="H6" s="4">
        <f t="shared" si="0"/>
        <v>0</v>
      </c>
      <c r="I6" s="4">
        <f t="shared" si="1"/>
        <v>0</v>
      </c>
      <c r="J6" s="2">
        <f t="shared" si="2"/>
        <v>0</v>
      </c>
    </row>
    <row r="7" spans="2:10" ht="12.75">
      <c r="B7" s="14"/>
      <c r="C7" s="7"/>
      <c r="D7" s="6"/>
      <c r="E7" s="8"/>
      <c r="F7" s="6"/>
      <c r="G7" s="29"/>
      <c r="H7" s="4">
        <f t="shared" si="0"/>
        <v>0</v>
      </c>
      <c r="I7" s="4">
        <f t="shared" si="1"/>
        <v>0</v>
      </c>
      <c r="J7" s="2">
        <f t="shared" si="2"/>
        <v>0</v>
      </c>
    </row>
    <row r="8" spans="2:10" ht="12.75">
      <c r="B8" s="14"/>
      <c r="C8" s="7"/>
      <c r="D8" s="6"/>
      <c r="E8" s="8"/>
      <c r="F8" s="6"/>
      <c r="G8" s="29"/>
      <c r="H8" s="4">
        <f>G8*H$2</f>
        <v>0</v>
      </c>
      <c r="I8" s="4">
        <f t="shared" si="1"/>
        <v>0</v>
      </c>
      <c r="J8" s="2">
        <f t="shared" si="2"/>
        <v>0</v>
      </c>
    </row>
    <row r="9" spans="2:10" ht="12.75">
      <c r="B9" s="14"/>
      <c r="C9" s="7"/>
      <c r="D9" s="6"/>
      <c r="E9" s="8"/>
      <c r="F9" s="6"/>
      <c r="G9" s="29"/>
      <c r="H9" s="4">
        <f>G9*H$2</f>
        <v>0</v>
      </c>
      <c r="I9" s="4">
        <f t="shared" si="1"/>
        <v>0</v>
      </c>
      <c r="J9" s="2">
        <f t="shared" si="2"/>
        <v>0</v>
      </c>
    </row>
    <row r="10" spans="2:10" ht="12.75">
      <c r="B10" s="14"/>
      <c r="C10" s="7"/>
      <c r="D10" s="6"/>
      <c r="E10" s="8"/>
      <c r="F10" s="6"/>
      <c r="G10" s="29"/>
      <c r="H10" s="4">
        <f t="shared" si="0"/>
        <v>0</v>
      </c>
      <c r="I10" s="4">
        <f t="shared" si="1"/>
        <v>0</v>
      </c>
      <c r="J10" s="2">
        <f t="shared" si="2"/>
        <v>0</v>
      </c>
    </row>
    <row r="11" spans="2:10" ht="12.75">
      <c r="B11" s="14"/>
      <c r="C11" s="7"/>
      <c r="D11" s="6"/>
      <c r="E11" s="8"/>
      <c r="F11" s="6"/>
      <c r="G11" s="29"/>
      <c r="H11" s="4">
        <f t="shared" si="0"/>
        <v>0</v>
      </c>
      <c r="I11" s="4">
        <f t="shared" si="1"/>
        <v>0</v>
      </c>
      <c r="J11" s="2">
        <f t="shared" si="2"/>
        <v>0</v>
      </c>
    </row>
    <row r="12" spans="2:10" ht="12.75">
      <c r="B12" s="14"/>
      <c r="C12" s="7"/>
      <c r="D12" s="6"/>
      <c r="E12" s="8"/>
      <c r="F12" s="6"/>
      <c r="G12" s="29"/>
      <c r="H12" s="4">
        <f t="shared" si="0"/>
        <v>0</v>
      </c>
      <c r="I12" s="4">
        <f t="shared" si="1"/>
        <v>0</v>
      </c>
      <c r="J12" s="2">
        <f t="shared" si="2"/>
        <v>0</v>
      </c>
    </row>
    <row r="13" spans="2:10" ht="12.75">
      <c r="B13" s="14"/>
      <c r="C13" s="7"/>
      <c r="D13" s="6"/>
      <c r="E13" s="8"/>
      <c r="F13" s="6"/>
      <c r="G13" s="29"/>
      <c r="H13" s="4">
        <f t="shared" si="0"/>
        <v>0</v>
      </c>
      <c r="I13" s="4">
        <f t="shared" si="1"/>
        <v>0</v>
      </c>
      <c r="J13" s="2">
        <f t="shared" si="2"/>
        <v>0</v>
      </c>
    </row>
    <row r="14" spans="2:10" ht="12.75">
      <c r="B14" s="14"/>
      <c r="C14" s="7"/>
      <c r="D14" s="6"/>
      <c r="E14" s="8"/>
      <c r="F14" s="6"/>
      <c r="G14" s="29"/>
      <c r="H14" s="4">
        <f t="shared" si="0"/>
        <v>0</v>
      </c>
      <c r="I14" s="4">
        <f t="shared" si="1"/>
        <v>0</v>
      </c>
      <c r="J14" s="2">
        <f t="shared" si="2"/>
        <v>0</v>
      </c>
    </row>
    <row r="15" spans="2:10" ht="12.75">
      <c r="B15" s="14"/>
      <c r="C15" s="7"/>
      <c r="D15" s="6"/>
      <c r="E15" s="8"/>
      <c r="F15" s="6"/>
      <c r="G15" s="29"/>
      <c r="H15" s="4">
        <f t="shared" si="0"/>
        <v>0</v>
      </c>
      <c r="I15" s="4">
        <f t="shared" si="1"/>
        <v>0</v>
      </c>
      <c r="J15" s="2">
        <f t="shared" si="2"/>
        <v>0</v>
      </c>
    </row>
    <row r="16" spans="2:10" ht="12.75">
      <c r="B16" s="14"/>
      <c r="C16" s="7"/>
      <c r="D16" s="6"/>
      <c r="E16" s="8"/>
      <c r="F16" s="6"/>
      <c r="G16" s="29"/>
      <c r="H16" s="4">
        <f t="shared" si="0"/>
        <v>0</v>
      </c>
      <c r="I16" s="4">
        <f t="shared" si="1"/>
        <v>0</v>
      </c>
      <c r="J16" s="2">
        <f t="shared" si="2"/>
        <v>0</v>
      </c>
    </row>
    <row r="17" spans="2:10" ht="12.75">
      <c r="B17" s="14"/>
      <c r="C17" s="7"/>
      <c r="D17" s="6"/>
      <c r="E17" s="8"/>
      <c r="F17" s="6"/>
      <c r="G17" s="29"/>
      <c r="H17" s="4">
        <f t="shared" si="0"/>
        <v>0</v>
      </c>
      <c r="I17" s="4">
        <f t="shared" si="1"/>
        <v>0</v>
      </c>
      <c r="J17" s="2">
        <f t="shared" si="2"/>
        <v>0</v>
      </c>
    </row>
    <row r="18" spans="2:10" ht="12.75">
      <c r="B18" s="14"/>
      <c r="C18" s="7"/>
      <c r="D18" s="6"/>
      <c r="E18" s="8"/>
      <c r="F18" s="6"/>
      <c r="G18" s="29"/>
      <c r="H18" s="4">
        <f t="shared" si="0"/>
        <v>0</v>
      </c>
      <c r="I18" s="4">
        <f t="shared" si="1"/>
        <v>0</v>
      </c>
      <c r="J18" s="2">
        <f t="shared" si="2"/>
        <v>0</v>
      </c>
    </row>
    <row r="19" spans="2:10" ht="12.75">
      <c r="B19" s="14"/>
      <c r="C19" s="7"/>
      <c r="D19" s="6"/>
      <c r="E19" s="8"/>
      <c r="F19" s="6"/>
      <c r="G19" s="29"/>
      <c r="H19" s="4">
        <f t="shared" si="0"/>
        <v>0</v>
      </c>
      <c r="I19" s="4">
        <f t="shared" si="1"/>
        <v>0</v>
      </c>
      <c r="J19" s="2">
        <f t="shared" si="2"/>
        <v>0</v>
      </c>
    </row>
    <row r="20" spans="2:10" ht="12.75">
      <c r="B20" s="14"/>
      <c r="C20" s="7"/>
      <c r="D20" s="6"/>
      <c r="E20" s="8"/>
      <c r="F20" s="6"/>
      <c r="G20" s="29"/>
      <c r="H20" s="4">
        <f t="shared" si="0"/>
        <v>0</v>
      </c>
      <c r="I20" s="4">
        <f t="shared" si="1"/>
        <v>0</v>
      </c>
      <c r="J20" s="2">
        <f t="shared" si="2"/>
        <v>0</v>
      </c>
    </row>
    <row r="21" spans="2:10" ht="12.75">
      <c r="B21" s="14"/>
      <c r="C21" s="7"/>
      <c r="D21" s="6"/>
      <c r="E21" s="8"/>
      <c r="F21" s="6"/>
      <c r="G21" s="29"/>
      <c r="H21" s="4">
        <f t="shared" si="0"/>
        <v>0</v>
      </c>
      <c r="I21" s="4">
        <f t="shared" si="1"/>
        <v>0</v>
      </c>
      <c r="J21" s="2">
        <f t="shared" si="2"/>
        <v>0</v>
      </c>
    </row>
    <row r="22" spans="2:10" ht="12.75">
      <c r="B22" s="14"/>
      <c r="C22" s="7"/>
      <c r="D22" s="6"/>
      <c r="E22" s="8"/>
      <c r="F22" s="6"/>
      <c r="G22" s="29"/>
      <c r="H22" s="4">
        <f t="shared" si="0"/>
        <v>0</v>
      </c>
      <c r="I22" s="4">
        <f t="shared" si="1"/>
        <v>0</v>
      </c>
      <c r="J22" s="2">
        <f t="shared" si="2"/>
        <v>0</v>
      </c>
    </row>
    <row r="23" spans="2:10" ht="12.75">
      <c r="B23" s="14"/>
      <c r="C23" s="7"/>
      <c r="D23" s="6"/>
      <c r="E23" s="8"/>
      <c r="F23" s="6"/>
      <c r="G23" s="29"/>
      <c r="H23" s="4">
        <f t="shared" si="0"/>
        <v>0</v>
      </c>
      <c r="I23" s="4">
        <f t="shared" si="1"/>
        <v>0</v>
      </c>
      <c r="J23" s="2">
        <f t="shared" si="2"/>
        <v>0</v>
      </c>
    </row>
    <row r="24" spans="2:10" ht="12.75">
      <c r="B24" s="14"/>
      <c r="C24" s="7"/>
      <c r="D24" s="6"/>
      <c r="E24" s="8"/>
      <c r="F24" s="6"/>
      <c r="G24" s="29"/>
      <c r="H24" s="4">
        <f t="shared" si="0"/>
        <v>0</v>
      </c>
      <c r="I24" s="4">
        <f t="shared" si="1"/>
        <v>0</v>
      </c>
      <c r="J24" s="2">
        <f t="shared" si="2"/>
        <v>0</v>
      </c>
    </row>
    <row r="25" spans="2:10" ht="12.75">
      <c r="B25" s="14"/>
      <c r="C25" s="7"/>
      <c r="D25" s="6"/>
      <c r="E25" s="8"/>
      <c r="F25" s="6"/>
      <c r="G25" s="29"/>
      <c r="H25" s="4">
        <f t="shared" si="0"/>
        <v>0</v>
      </c>
      <c r="I25" s="4">
        <f t="shared" si="1"/>
        <v>0</v>
      </c>
      <c r="J25" s="2">
        <f t="shared" si="2"/>
        <v>0</v>
      </c>
    </row>
    <row r="26" spans="2:10" ht="12.75">
      <c r="B26" s="14"/>
      <c r="C26" s="7"/>
      <c r="D26" s="6"/>
      <c r="E26" s="8"/>
      <c r="F26" s="6"/>
      <c r="G26" s="29"/>
      <c r="H26" s="4">
        <f t="shared" si="0"/>
        <v>0</v>
      </c>
      <c r="I26" s="4">
        <f t="shared" si="1"/>
        <v>0</v>
      </c>
      <c r="J26" s="2">
        <f t="shared" si="2"/>
        <v>0</v>
      </c>
    </row>
    <row r="27" spans="2:10" ht="12.75">
      <c r="B27" s="14"/>
      <c r="C27" s="7"/>
      <c r="D27" s="6"/>
      <c r="E27" s="8"/>
      <c r="F27" s="6"/>
      <c r="G27" s="29"/>
      <c r="H27" s="4">
        <f t="shared" si="0"/>
        <v>0</v>
      </c>
      <c r="I27" s="4">
        <f t="shared" si="1"/>
        <v>0</v>
      </c>
      <c r="J27" s="2">
        <f t="shared" si="2"/>
        <v>0</v>
      </c>
    </row>
    <row r="28" spans="2:10" ht="12.75">
      <c r="B28" s="14"/>
      <c r="C28" s="7"/>
      <c r="D28" s="6"/>
      <c r="E28" s="8"/>
      <c r="F28" s="6"/>
      <c r="G28" s="143"/>
      <c r="H28" s="4">
        <f t="shared" si="0"/>
        <v>0</v>
      </c>
      <c r="I28" s="4">
        <f t="shared" si="1"/>
        <v>0</v>
      </c>
      <c r="J28" s="2">
        <f t="shared" si="2"/>
        <v>0</v>
      </c>
    </row>
    <row r="29" spans="2:10" ht="12.75">
      <c r="B29" s="14"/>
      <c r="C29" s="7"/>
      <c r="D29" s="6"/>
      <c r="E29" s="8"/>
      <c r="F29" s="6"/>
      <c r="G29" s="143"/>
      <c r="H29" s="4">
        <f t="shared" si="0"/>
        <v>0</v>
      </c>
      <c r="I29" s="4">
        <f t="shared" si="1"/>
        <v>0</v>
      </c>
      <c r="J29" s="2">
        <f t="shared" si="2"/>
        <v>0</v>
      </c>
    </row>
    <row r="30" spans="2:10" ht="12.75">
      <c r="B30" s="14"/>
      <c r="C30" s="7"/>
      <c r="D30" s="6"/>
      <c r="E30" s="8"/>
      <c r="F30" s="6"/>
      <c r="G30" s="143"/>
      <c r="H30" s="4">
        <f t="shared" si="0"/>
        <v>0</v>
      </c>
      <c r="I30" s="4">
        <f t="shared" si="1"/>
        <v>0</v>
      </c>
      <c r="J30" s="2">
        <f t="shared" si="2"/>
        <v>0</v>
      </c>
    </row>
    <row r="31" spans="2:10" ht="12.75">
      <c r="B31" s="15"/>
      <c r="C31" s="11"/>
      <c r="D31" s="12"/>
      <c r="E31" s="13"/>
      <c r="F31" s="12"/>
      <c r="G31" s="144"/>
      <c r="H31" s="9">
        <f t="shared" si="0"/>
        <v>0</v>
      </c>
      <c r="I31" s="9">
        <f t="shared" si="1"/>
        <v>0</v>
      </c>
      <c r="J31" s="10">
        <f t="shared" si="2"/>
        <v>0</v>
      </c>
    </row>
    <row r="32" spans="2:10" ht="13.5" thickBot="1">
      <c r="B32" s="37" t="s">
        <v>8</v>
      </c>
      <c r="C32" s="38"/>
      <c r="D32" s="38"/>
      <c r="E32" s="39" t="s">
        <v>9</v>
      </c>
      <c r="F32" s="38"/>
      <c r="G32" s="40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1" t="s">
        <v>115</v>
      </c>
    </row>
    <row r="35" spans="3:5" ht="12.75">
      <c r="C35" s="31" t="s">
        <v>116</v>
      </c>
      <c r="D35" s="31" t="s">
        <v>117</v>
      </c>
      <c r="E35" s="31" t="s">
        <v>118</v>
      </c>
    </row>
    <row r="36" spans="3:7" ht="12.75">
      <c r="C36" s="129"/>
      <c r="D36" s="129"/>
      <c r="E36" s="129"/>
      <c r="G36" s="129"/>
    </row>
    <row r="37" spans="3:7" ht="12.75">
      <c r="C37" s="129"/>
      <c r="D37" s="129"/>
      <c r="E37" s="129"/>
      <c r="G37" s="129"/>
    </row>
    <row r="38" spans="3:7" ht="12.75">
      <c r="C38" s="129"/>
      <c r="D38" s="129"/>
      <c r="E38" s="129"/>
      <c r="G38" s="129"/>
    </row>
    <row r="39" spans="3:7" ht="12.75">
      <c r="C39" s="129"/>
      <c r="D39" s="129"/>
      <c r="E39" s="129"/>
      <c r="G39" s="129"/>
    </row>
    <row r="40" spans="3:7" ht="12.75">
      <c r="C40" s="129"/>
      <c r="D40" s="129"/>
      <c r="E40" s="129"/>
      <c r="G40" s="129"/>
    </row>
    <row r="41" spans="3:7" ht="12.75">
      <c r="C41" s="129"/>
      <c r="D41" s="129"/>
      <c r="E41" s="129"/>
      <c r="G41" s="129"/>
    </row>
    <row r="42" spans="3:7" ht="12.75">
      <c r="C42" s="129"/>
      <c r="D42" s="129"/>
      <c r="E42" s="129"/>
      <c r="G42" s="129"/>
    </row>
    <row r="43" spans="3:7" ht="12.75">
      <c r="C43" s="129"/>
      <c r="D43" s="129"/>
      <c r="E43" s="129"/>
      <c r="G43" s="129"/>
    </row>
    <row r="44" spans="5:7" ht="12.75">
      <c r="E44" s="31" t="s">
        <v>119</v>
      </c>
      <c r="G44" s="130">
        <f>SUM(G36:G43)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X120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1.421875" style="1" customWidth="1"/>
    <col min="12" max="12" width="10.14062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00390625" style="1" hidden="1" customWidth="1"/>
    <col min="21" max="21" width="10.28125" style="1" customWidth="1"/>
    <col min="22" max="22" width="10.00390625" style="1" customWidth="1"/>
    <col min="23" max="23" width="11.421875" style="1" customWidth="1"/>
    <col min="24" max="24" width="12.28125" style="1" bestFit="1" customWidth="1"/>
    <col min="25" max="16384" width="11.421875" style="1" customWidth="1"/>
  </cols>
  <sheetData>
    <row r="1" spans="4:22" ht="18">
      <c r="D1" s="57" t="s">
        <v>38</v>
      </c>
      <c r="M1" s="43">
        <v>0</v>
      </c>
      <c r="N1" s="58"/>
      <c r="O1" s="58"/>
      <c r="P1" s="58"/>
      <c r="Q1" s="58"/>
      <c r="R1" s="58"/>
      <c r="S1" s="58"/>
      <c r="V1" s="102" t="s">
        <v>69</v>
      </c>
    </row>
    <row r="2" spans="7:19" ht="12.75">
      <c r="G2" s="1" t="s">
        <v>78</v>
      </c>
      <c r="L2" s="55">
        <v>0.04</v>
      </c>
      <c r="M2" s="43">
        <v>0.1</v>
      </c>
      <c r="O2" s="58" t="s">
        <v>77</v>
      </c>
      <c r="P2" s="58"/>
      <c r="Q2" s="58"/>
      <c r="R2" s="58"/>
      <c r="S2" s="58"/>
    </row>
    <row r="3" spans="1:19" ht="13.5" thickBot="1">
      <c r="A3" s="59"/>
      <c r="F3" s="164" t="s">
        <v>49</v>
      </c>
      <c r="G3" s="164"/>
      <c r="H3" s="164"/>
      <c r="I3" s="164"/>
      <c r="J3" s="164"/>
      <c r="K3" s="164"/>
      <c r="M3" s="43">
        <v>0.21</v>
      </c>
      <c r="N3" s="61"/>
      <c r="O3" s="62"/>
      <c r="P3" s="62"/>
      <c r="Q3" s="62"/>
      <c r="R3" s="62"/>
      <c r="S3" s="62"/>
    </row>
    <row r="4" spans="1:19" ht="13.5" thickBot="1">
      <c r="A4" s="59" t="s">
        <v>47</v>
      </c>
      <c r="F4" s="63" t="s">
        <v>54</v>
      </c>
      <c r="G4" s="64" t="s">
        <v>50</v>
      </c>
      <c r="H4" s="64" t="s">
        <v>52</v>
      </c>
      <c r="I4" s="64" t="s">
        <v>55</v>
      </c>
      <c r="J4" s="64" t="s">
        <v>57</v>
      </c>
      <c r="K4" s="65"/>
      <c r="M4" s="62" t="s">
        <v>15</v>
      </c>
      <c r="N4" s="61"/>
      <c r="O4" s="62"/>
      <c r="P4" s="62"/>
      <c r="Q4" s="62"/>
      <c r="R4" s="62"/>
      <c r="S4" s="62"/>
    </row>
    <row r="5" spans="1:24" ht="13.5" thickBot="1">
      <c r="A5" s="66" t="s">
        <v>48</v>
      </c>
      <c r="B5" s="67" t="s">
        <v>1</v>
      </c>
      <c r="C5" s="67" t="s">
        <v>2</v>
      </c>
      <c r="D5" s="67" t="s">
        <v>3</v>
      </c>
      <c r="E5" s="68" t="s">
        <v>13</v>
      </c>
      <c r="F5" s="69" t="s">
        <v>59</v>
      </c>
      <c r="G5" s="70" t="s">
        <v>51</v>
      </c>
      <c r="H5" s="70" t="s">
        <v>53</v>
      </c>
      <c r="I5" s="70" t="s">
        <v>56</v>
      </c>
      <c r="J5" s="70"/>
      <c r="K5" s="71" t="s">
        <v>58</v>
      </c>
      <c r="L5" s="41" t="s">
        <v>4</v>
      </c>
      <c r="M5" s="67" t="s">
        <v>14</v>
      </c>
      <c r="N5" s="72"/>
      <c r="O5" s="68"/>
      <c r="P5" s="68"/>
      <c r="Q5" s="68"/>
      <c r="R5" s="68"/>
      <c r="S5" s="68"/>
      <c r="T5" s="68"/>
      <c r="U5" s="67" t="s">
        <v>31</v>
      </c>
      <c r="V5" s="42" t="s">
        <v>7</v>
      </c>
      <c r="X5" s="125"/>
    </row>
    <row r="6" spans="1:24" ht="13.5" thickTop="1">
      <c r="A6" s="14">
        <v>1</v>
      </c>
      <c r="B6" s="97"/>
      <c r="C6" s="6"/>
      <c r="D6" s="6"/>
      <c r="E6" s="8"/>
      <c r="F6" s="98"/>
      <c r="G6" s="98"/>
      <c r="H6" s="98"/>
      <c r="I6" s="98"/>
      <c r="J6" s="98"/>
      <c r="K6" s="98"/>
      <c r="L6" s="4">
        <f aca="true" t="shared" si="0" ref="L6:L22">V6*100/(100+M6)</f>
        <v>0</v>
      </c>
      <c r="M6" s="25"/>
      <c r="N6" s="74">
        <f aca="true" t="shared" si="1" ref="N6:N22">IF(M6=21,L6,0)</f>
        <v>0</v>
      </c>
      <c r="O6" s="74">
        <f aca="true" t="shared" si="2" ref="O6:O22">IF(M6=21,L6*M6/100,0)</f>
        <v>0</v>
      </c>
      <c r="P6" s="74">
        <f aca="true" t="shared" si="3" ref="P6:P22">IF(M6=10,L6,0)</f>
        <v>0</v>
      </c>
      <c r="Q6" s="74">
        <f aca="true" t="shared" si="4" ref="Q6:Q22">IF(M6=4,L6,0)</f>
        <v>0</v>
      </c>
      <c r="R6" s="74">
        <f aca="true" t="shared" si="5" ref="R6:R22">IF(M6=4,L6*M6/100,0)</f>
        <v>0</v>
      </c>
      <c r="S6" s="74">
        <f aca="true" t="shared" si="6" ref="S6:S22">IF(M6=10,L6*M6/100,0)</f>
        <v>0</v>
      </c>
      <c r="T6" s="17">
        <f aca="true" t="shared" si="7" ref="T6:T22">IF(M6=0,L6,0)</f>
        <v>0</v>
      </c>
      <c r="U6" s="4">
        <f aca="true" t="shared" si="8" ref="U6:U22">L6*M6/100</f>
        <v>0</v>
      </c>
      <c r="V6" s="20"/>
      <c r="X6" s="125"/>
    </row>
    <row r="7" spans="1:22" ht="12.75">
      <c r="A7" s="14">
        <v>2</v>
      </c>
      <c r="B7" s="97"/>
      <c r="C7" s="131"/>
      <c r="D7" s="6"/>
      <c r="E7" s="8"/>
      <c r="F7" s="98"/>
      <c r="G7" s="98"/>
      <c r="H7" s="98"/>
      <c r="I7" s="98"/>
      <c r="J7" s="98"/>
      <c r="K7" s="98"/>
      <c r="L7" s="4">
        <f t="shared" si="0"/>
        <v>0</v>
      </c>
      <c r="M7" s="25"/>
      <c r="N7" s="74">
        <f t="shared" si="1"/>
        <v>0</v>
      </c>
      <c r="O7" s="74">
        <f t="shared" si="2"/>
        <v>0</v>
      </c>
      <c r="P7" s="74">
        <f t="shared" si="3"/>
        <v>0</v>
      </c>
      <c r="Q7" s="74">
        <f t="shared" si="4"/>
        <v>0</v>
      </c>
      <c r="R7" s="74">
        <f t="shared" si="5"/>
        <v>0</v>
      </c>
      <c r="S7" s="74">
        <f t="shared" si="6"/>
        <v>0</v>
      </c>
      <c r="T7" s="17">
        <f t="shared" si="7"/>
        <v>0</v>
      </c>
      <c r="U7" s="4">
        <f t="shared" si="8"/>
        <v>0</v>
      </c>
      <c r="V7" s="20"/>
    </row>
    <row r="8" spans="1:22" ht="12.75">
      <c r="A8" s="14">
        <v>3</v>
      </c>
      <c r="B8" s="97"/>
      <c r="C8" s="131"/>
      <c r="D8" s="6"/>
      <c r="E8" s="8"/>
      <c r="F8" s="98"/>
      <c r="G8" s="98"/>
      <c r="H8" s="98"/>
      <c r="I8" s="98"/>
      <c r="J8" s="98"/>
      <c r="K8" s="98"/>
      <c r="L8" s="4">
        <f t="shared" si="0"/>
        <v>0</v>
      </c>
      <c r="M8" s="25"/>
      <c r="N8" s="74">
        <f t="shared" si="1"/>
        <v>0</v>
      </c>
      <c r="O8" s="74">
        <f t="shared" si="2"/>
        <v>0</v>
      </c>
      <c r="P8" s="74">
        <f t="shared" si="3"/>
        <v>0</v>
      </c>
      <c r="Q8" s="74">
        <f t="shared" si="4"/>
        <v>0</v>
      </c>
      <c r="R8" s="74">
        <f t="shared" si="5"/>
        <v>0</v>
      </c>
      <c r="S8" s="74">
        <f t="shared" si="6"/>
        <v>0</v>
      </c>
      <c r="T8" s="17">
        <f t="shared" si="7"/>
        <v>0</v>
      </c>
      <c r="U8" s="4">
        <f t="shared" si="8"/>
        <v>0</v>
      </c>
      <c r="V8" s="20"/>
    </row>
    <row r="9" spans="1:22" ht="12.75">
      <c r="A9" s="14">
        <v>4</v>
      </c>
      <c r="B9" s="97"/>
      <c r="C9" s="131"/>
      <c r="D9" s="6"/>
      <c r="E9" s="8"/>
      <c r="F9" s="98"/>
      <c r="G9" s="98"/>
      <c r="H9" s="98"/>
      <c r="I9" s="98"/>
      <c r="J9" s="98"/>
      <c r="K9" s="98"/>
      <c r="L9" s="4">
        <f t="shared" si="0"/>
        <v>0</v>
      </c>
      <c r="M9" s="25"/>
      <c r="N9" s="74">
        <f t="shared" si="1"/>
        <v>0</v>
      </c>
      <c r="O9" s="74">
        <f t="shared" si="2"/>
        <v>0</v>
      </c>
      <c r="P9" s="74">
        <f t="shared" si="3"/>
        <v>0</v>
      </c>
      <c r="Q9" s="74">
        <f t="shared" si="4"/>
        <v>0</v>
      </c>
      <c r="R9" s="74">
        <f t="shared" si="5"/>
        <v>0</v>
      </c>
      <c r="S9" s="74">
        <f t="shared" si="6"/>
        <v>0</v>
      </c>
      <c r="T9" s="17">
        <f t="shared" si="7"/>
        <v>0</v>
      </c>
      <c r="U9" s="4">
        <f t="shared" si="8"/>
        <v>0</v>
      </c>
      <c r="V9" s="20"/>
    </row>
    <row r="10" spans="1:22" ht="12.75">
      <c r="A10" s="14">
        <v>5</v>
      </c>
      <c r="B10" s="97"/>
      <c r="C10" s="131"/>
      <c r="D10" s="6"/>
      <c r="E10" s="8"/>
      <c r="F10" s="98"/>
      <c r="G10" s="98"/>
      <c r="H10" s="98"/>
      <c r="I10" s="98"/>
      <c r="J10" s="98"/>
      <c r="K10" s="98"/>
      <c r="L10" s="4">
        <f t="shared" si="0"/>
        <v>0</v>
      </c>
      <c r="M10" s="25"/>
      <c r="N10" s="74">
        <f t="shared" si="1"/>
        <v>0</v>
      </c>
      <c r="O10" s="74">
        <f t="shared" si="2"/>
        <v>0</v>
      </c>
      <c r="P10" s="74">
        <f t="shared" si="3"/>
        <v>0</v>
      </c>
      <c r="Q10" s="74">
        <f t="shared" si="4"/>
        <v>0</v>
      </c>
      <c r="R10" s="74">
        <f t="shared" si="5"/>
        <v>0</v>
      </c>
      <c r="S10" s="74">
        <f t="shared" si="6"/>
        <v>0</v>
      </c>
      <c r="T10" s="17">
        <f t="shared" si="7"/>
        <v>0</v>
      </c>
      <c r="U10" s="4">
        <f t="shared" si="8"/>
        <v>0</v>
      </c>
      <c r="V10" s="20"/>
    </row>
    <row r="11" spans="1:22" ht="12.75">
      <c r="A11" s="14">
        <v>6</v>
      </c>
      <c r="B11" s="97"/>
      <c r="C11" s="131"/>
      <c r="D11" s="6"/>
      <c r="E11" s="8"/>
      <c r="F11" s="98"/>
      <c r="G11" s="98"/>
      <c r="H11" s="98"/>
      <c r="I11" s="98"/>
      <c r="J11" s="98"/>
      <c r="K11" s="98"/>
      <c r="L11" s="4">
        <f t="shared" si="0"/>
        <v>0</v>
      </c>
      <c r="M11" s="25"/>
      <c r="N11" s="74">
        <f t="shared" si="1"/>
        <v>0</v>
      </c>
      <c r="O11" s="74">
        <f t="shared" si="2"/>
        <v>0</v>
      </c>
      <c r="P11" s="74">
        <f t="shared" si="3"/>
        <v>0</v>
      </c>
      <c r="Q11" s="74">
        <f t="shared" si="4"/>
        <v>0</v>
      </c>
      <c r="R11" s="74">
        <f t="shared" si="5"/>
        <v>0</v>
      </c>
      <c r="S11" s="74">
        <f t="shared" si="6"/>
        <v>0</v>
      </c>
      <c r="T11" s="17">
        <f t="shared" si="7"/>
        <v>0</v>
      </c>
      <c r="U11" s="4">
        <f t="shared" si="8"/>
        <v>0</v>
      </c>
      <c r="V11" s="20"/>
    </row>
    <row r="12" spans="1:22" ht="12.75">
      <c r="A12" s="14">
        <v>7</v>
      </c>
      <c r="B12" s="97"/>
      <c r="C12" s="131"/>
      <c r="D12" s="6"/>
      <c r="E12" s="8"/>
      <c r="F12" s="98"/>
      <c r="G12" s="98"/>
      <c r="H12" s="98"/>
      <c r="I12" s="98"/>
      <c r="J12" s="98"/>
      <c r="K12" s="98"/>
      <c r="L12" s="4">
        <f t="shared" si="0"/>
        <v>0</v>
      </c>
      <c r="M12" s="25"/>
      <c r="N12" s="74">
        <f t="shared" si="1"/>
        <v>0</v>
      </c>
      <c r="O12" s="74">
        <f t="shared" si="2"/>
        <v>0</v>
      </c>
      <c r="P12" s="74">
        <f t="shared" si="3"/>
        <v>0</v>
      </c>
      <c r="Q12" s="74">
        <f t="shared" si="4"/>
        <v>0</v>
      </c>
      <c r="R12" s="74">
        <f t="shared" si="5"/>
        <v>0</v>
      </c>
      <c r="S12" s="74">
        <f t="shared" si="6"/>
        <v>0</v>
      </c>
      <c r="T12" s="17">
        <f t="shared" si="7"/>
        <v>0</v>
      </c>
      <c r="U12" s="4">
        <f t="shared" si="8"/>
        <v>0</v>
      </c>
      <c r="V12" s="20"/>
    </row>
    <row r="13" spans="1:22" ht="12.75">
      <c r="A13" s="14">
        <v>8</v>
      </c>
      <c r="B13" s="97"/>
      <c r="C13" s="6"/>
      <c r="D13" s="6"/>
      <c r="E13" s="8"/>
      <c r="F13" s="98"/>
      <c r="G13" s="98"/>
      <c r="H13" s="98"/>
      <c r="I13" s="98"/>
      <c r="J13" s="98"/>
      <c r="K13" s="98"/>
      <c r="L13" s="4">
        <f t="shared" si="0"/>
        <v>0</v>
      </c>
      <c r="M13" s="25"/>
      <c r="N13" s="74">
        <f t="shared" si="1"/>
        <v>0</v>
      </c>
      <c r="O13" s="74">
        <f t="shared" si="2"/>
        <v>0</v>
      </c>
      <c r="P13" s="74">
        <f t="shared" si="3"/>
        <v>0</v>
      </c>
      <c r="Q13" s="74">
        <f t="shared" si="4"/>
        <v>0</v>
      </c>
      <c r="R13" s="74">
        <f t="shared" si="5"/>
        <v>0</v>
      </c>
      <c r="S13" s="74">
        <f t="shared" si="6"/>
        <v>0</v>
      </c>
      <c r="T13" s="17">
        <f t="shared" si="7"/>
        <v>0</v>
      </c>
      <c r="U13" s="4">
        <f t="shared" si="8"/>
        <v>0</v>
      </c>
      <c r="V13" s="20"/>
    </row>
    <row r="14" spans="1:22" ht="12.75">
      <c r="A14" s="14">
        <v>9</v>
      </c>
      <c r="B14" s="97"/>
      <c r="C14" s="6"/>
      <c r="D14" s="6"/>
      <c r="E14" s="8"/>
      <c r="F14" s="98"/>
      <c r="G14" s="98"/>
      <c r="H14" s="98"/>
      <c r="I14" s="98"/>
      <c r="J14" s="98"/>
      <c r="K14" s="98"/>
      <c r="L14" s="4">
        <f t="shared" si="0"/>
        <v>0</v>
      </c>
      <c r="M14" s="25"/>
      <c r="N14" s="74">
        <f t="shared" si="1"/>
        <v>0</v>
      </c>
      <c r="O14" s="74">
        <f t="shared" si="2"/>
        <v>0</v>
      </c>
      <c r="P14" s="74">
        <f t="shared" si="3"/>
        <v>0</v>
      </c>
      <c r="Q14" s="74">
        <f t="shared" si="4"/>
        <v>0</v>
      </c>
      <c r="R14" s="74">
        <f t="shared" si="5"/>
        <v>0</v>
      </c>
      <c r="S14" s="74">
        <f t="shared" si="6"/>
        <v>0</v>
      </c>
      <c r="T14" s="17">
        <f t="shared" si="7"/>
        <v>0</v>
      </c>
      <c r="U14" s="4">
        <f t="shared" si="8"/>
        <v>0</v>
      </c>
      <c r="V14" s="20"/>
    </row>
    <row r="15" spans="1:22" ht="12.75">
      <c r="A15" s="14">
        <v>10</v>
      </c>
      <c r="B15" s="97"/>
      <c r="C15" s="6"/>
      <c r="D15" s="6"/>
      <c r="E15" s="8"/>
      <c r="F15" s="98"/>
      <c r="G15" s="98"/>
      <c r="H15" s="98"/>
      <c r="I15" s="98"/>
      <c r="J15" s="98"/>
      <c r="K15" s="98"/>
      <c r="L15" s="4">
        <f t="shared" si="0"/>
        <v>0</v>
      </c>
      <c r="M15" s="25"/>
      <c r="N15" s="74">
        <f t="shared" si="1"/>
        <v>0</v>
      </c>
      <c r="O15" s="74">
        <f t="shared" si="2"/>
        <v>0</v>
      </c>
      <c r="P15" s="74">
        <f t="shared" si="3"/>
        <v>0</v>
      </c>
      <c r="Q15" s="74">
        <f t="shared" si="4"/>
        <v>0</v>
      </c>
      <c r="R15" s="74">
        <f t="shared" si="5"/>
        <v>0</v>
      </c>
      <c r="S15" s="74">
        <f t="shared" si="6"/>
        <v>0</v>
      </c>
      <c r="T15" s="17">
        <f t="shared" si="7"/>
        <v>0</v>
      </c>
      <c r="U15" s="4">
        <f t="shared" si="8"/>
        <v>0</v>
      </c>
      <c r="V15" s="20"/>
    </row>
    <row r="16" spans="1:22" ht="12.75">
      <c r="A16" s="14">
        <v>11</v>
      </c>
      <c r="B16" s="97"/>
      <c r="C16" s="6"/>
      <c r="D16" s="6"/>
      <c r="E16" s="8"/>
      <c r="F16" s="98"/>
      <c r="G16" s="98"/>
      <c r="H16" s="98"/>
      <c r="I16" s="98"/>
      <c r="J16" s="98"/>
      <c r="K16" s="98"/>
      <c r="L16" s="4">
        <f t="shared" si="0"/>
        <v>0</v>
      </c>
      <c r="M16" s="25"/>
      <c r="N16" s="74">
        <f t="shared" si="1"/>
        <v>0</v>
      </c>
      <c r="O16" s="74">
        <f t="shared" si="2"/>
        <v>0</v>
      </c>
      <c r="P16" s="74">
        <f t="shared" si="3"/>
        <v>0</v>
      </c>
      <c r="Q16" s="74">
        <f t="shared" si="4"/>
        <v>0</v>
      </c>
      <c r="R16" s="74">
        <f t="shared" si="5"/>
        <v>0</v>
      </c>
      <c r="S16" s="74">
        <f t="shared" si="6"/>
        <v>0</v>
      </c>
      <c r="T16" s="17">
        <f t="shared" si="7"/>
        <v>0</v>
      </c>
      <c r="U16" s="4">
        <f t="shared" si="8"/>
        <v>0</v>
      </c>
      <c r="V16" s="20"/>
    </row>
    <row r="17" spans="1:22" ht="12.75">
      <c r="A17" s="14">
        <v>12</v>
      </c>
      <c r="B17" s="97"/>
      <c r="C17" s="6"/>
      <c r="D17" s="6"/>
      <c r="E17" s="8"/>
      <c r="F17" s="98"/>
      <c r="G17" s="98"/>
      <c r="H17" s="98"/>
      <c r="I17" s="98"/>
      <c r="J17" s="98"/>
      <c r="K17" s="98"/>
      <c r="L17" s="4">
        <f t="shared" si="0"/>
        <v>0</v>
      </c>
      <c r="M17" s="25"/>
      <c r="N17" s="74">
        <f t="shared" si="1"/>
        <v>0</v>
      </c>
      <c r="O17" s="74">
        <f t="shared" si="2"/>
        <v>0</v>
      </c>
      <c r="P17" s="74">
        <f t="shared" si="3"/>
        <v>0</v>
      </c>
      <c r="Q17" s="74">
        <f t="shared" si="4"/>
        <v>0</v>
      </c>
      <c r="R17" s="74">
        <f t="shared" si="5"/>
        <v>0</v>
      </c>
      <c r="S17" s="74">
        <f t="shared" si="6"/>
        <v>0</v>
      </c>
      <c r="T17" s="17">
        <f t="shared" si="7"/>
        <v>0</v>
      </c>
      <c r="U17" s="4">
        <f t="shared" si="8"/>
        <v>0</v>
      </c>
      <c r="V17" s="20"/>
    </row>
    <row r="18" spans="1:22" ht="12.75">
      <c r="A18" s="14">
        <v>13</v>
      </c>
      <c r="B18" s="97"/>
      <c r="C18" s="6"/>
      <c r="D18" s="6"/>
      <c r="E18" s="8"/>
      <c r="F18" s="98"/>
      <c r="G18" s="98"/>
      <c r="H18" s="98"/>
      <c r="I18" s="98"/>
      <c r="J18" s="98"/>
      <c r="K18" s="98"/>
      <c r="L18" s="4">
        <f t="shared" si="0"/>
        <v>0</v>
      </c>
      <c r="M18" s="25"/>
      <c r="N18" s="74">
        <f t="shared" si="1"/>
        <v>0</v>
      </c>
      <c r="O18" s="74">
        <f t="shared" si="2"/>
        <v>0</v>
      </c>
      <c r="P18" s="74">
        <f t="shared" si="3"/>
        <v>0</v>
      </c>
      <c r="Q18" s="74">
        <f t="shared" si="4"/>
        <v>0</v>
      </c>
      <c r="R18" s="74">
        <f t="shared" si="5"/>
        <v>0</v>
      </c>
      <c r="S18" s="74">
        <f t="shared" si="6"/>
        <v>0</v>
      </c>
      <c r="T18" s="17">
        <f t="shared" si="7"/>
        <v>0</v>
      </c>
      <c r="U18" s="4">
        <f t="shared" si="8"/>
        <v>0</v>
      </c>
      <c r="V18" s="20"/>
    </row>
    <row r="19" spans="1:22" ht="12.75">
      <c r="A19" s="14">
        <v>14</v>
      </c>
      <c r="B19" s="97"/>
      <c r="C19" s="6"/>
      <c r="D19" s="6"/>
      <c r="E19" s="8"/>
      <c r="F19" s="98"/>
      <c r="G19" s="98"/>
      <c r="H19" s="98"/>
      <c r="I19" s="98"/>
      <c r="J19" s="98"/>
      <c r="K19" s="98"/>
      <c r="L19" s="4">
        <f t="shared" si="0"/>
        <v>0</v>
      </c>
      <c r="M19" s="25"/>
      <c r="N19" s="74">
        <f t="shared" si="1"/>
        <v>0</v>
      </c>
      <c r="O19" s="74">
        <f t="shared" si="2"/>
        <v>0</v>
      </c>
      <c r="P19" s="74">
        <f t="shared" si="3"/>
        <v>0</v>
      </c>
      <c r="Q19" s="74">
        <f t="shared" si="4"/>
        <v>0</v>
      </c>
      <c r="R19" s="74">
        <f t="shared" si="5"/>
        <v>0</v>
      </c>
      <c r="S19" s="74">
        <f t="shared" si="6"/>
        <v>0</v>
      </c>
      <c r="T19" s="17">
        <f t="shared" si="7"/>
        <v>0</v>
      </c>
      <c r="U19" s="4">
        <f t="shared" si="8"/>
        <v>0</v>
      </c>
      <c r="V19" s="20"/>
    </row>
    <row r="20" spans="1:22" ht="12.75">
      <c r="A20" s="14">
        <v>15</v>
      </c>
      <c r="B20" s="97"/>
      <c r="C20" s="6"/>
      <c r="D20" s="6"/>
      <c r="E20" s="8"/>
      <c r="F20" s="98"/>
      <c r="G20" s="98"/>
      <c r="H20" s="98"/>
      <c r="I20" s="98"/>
      <c r="J20" s="98"/>
      <c r="K20" s="98"/>
      <c r="L20" s="4">
        <f t="shared" si="0"/>
        <v>0</v>
      </c>
      <c r="M20" s="25"/>
      <c r="N20" s="74">
        <f t="shared" si="1"/>
        <v>0</v>
      </c>
      <c r="O20" s="74">
        <f t="shared" si="2"/>
        <v>0</v>
      </c>
      <c r="P20" s="74">
        <f t="shared" si="3"/>
        <v>0</v>
      </c>
      <c r="Q20" s="74">
        <f t="shared" si="4"/>
        <v>0</v>
      </c>
      <c r="R20" s="74">
        <f t="shared" si="5"/>
        <v>0</v>
      </c>
      <c r="S20" s="74">
        <f t="shared" si="6"/>
        <v>0</v>
      </c>
      <c r="T20" s="17">
        <f t="shared" si="7"/>
        <v>0</v>
      </c>
      <c r="U20" s="4">
        <f t="shared" si="8"/>
        <v>0</v>
      </c>
      <c r="V20" s="20"/>
    </row>
    <row r="21" spans="1:22" ht="12.75">
      <c r="A21" s="14">
        <v>16</v>
      </c>
      <c r="B21" s="97"/>
      <c r="C21" s="6"/>
      <c r="D21" s="6"/>
      <c r="E21" s="8"/>
      <c r="F21" s="98"/>
      <c r="G21" s="98"/>
      <c r="H21" s="98"/>
      <c r="I21" s="98"/>
      <c r="J21" s="98"/>
      <c r="K21" s="98"/>
      <c r="L21" s="4">
        <f t="shared" si="0"/>
        <v>0</v>
      </c>
      <c r="M21" s="25"/>
      <c r="N21" s="74">
        <f t="shared" si="1"/>
        <v>0</v>
      </c>
      <c r="O21" s="74">
        <f t="shared" si="2"/>
        <v>0</v>
      </c>
      <c r="P21" s="74">
        <f t="shared" si="3"/>
        <v>0</v>
      </c>
      <c r="Q21" s="74">
        <f t="shared" si="4"/>
        <v>0</v>
      </c>
      <c r="R21" s="74">
        <f t="shared" si="5"/>
        <v>0</v>
      </c>
      <c r="S21" s="74">
        <f t="shared" si="6"/>
        <v>0</v>
      </c>
      <c r="T21" s="17">
        <f t="shared" si="7"/>
        <v>0</v>
      </c>
      <c r="U21" s="4">
        <f t="shared" si="8"/>
        <v>0</v>
      </c>
      <c r="V21" s="20"/>
    </row>
    <row r="22" spans="1:22" ht="12.75">
      <c r="A22" s="14">
        <f>A21+1</f>
        <v>17</v>
      </c>
      <c r="B22" s="97"/>
      <c r="C22" s="6"/>
      <c r="D22" s="6"/>
      <c r="E22" s="8"/>
      <c r="F22" s="98"/>
      <c r="G22" s="98"/>
      <c r="H22" s="98"/>
      <c r="I22" s="98"/>
      <c r="J22" s="98"/>
      <c r="K22" s="98"/>
      <c r="L22" s="4">
        <f t="shared" si="0"/>
        <v>0</v>
      </c>
      <c r="M22" s="25"/>
      <c r="N22" s="74">
        <f t="shared" si="1"/>
        <v>0</v>
      </c>
      <c r="O22" s="74">
        <f t="shared" si="2"/>
        <v>0</v>
      </c>
      <c r="P22" s="74">
        <f t="shared" si="3"/>
        <v>0</v>
      </c>
      <c r="Q22" s="74">
        <f t="shared" si="4"/>
        <v>0</v>
      </c>
      <c r="R22" s="74">
        <f t="shared" si="5"/>
        <v>0</v>
      </c>
      <c r="S22" s="74">
        <f t="shared" si="6"/>
        <v>0</v>
      </c>
      <c r="T22" s="17">
        <f t="shared" si="7"/>
        <v>0</v>
      </c>
      <c r="U22" s="4">
        <f t="shared" si="8"/>
        <v>0</v>
      </c>
      <c r="V22" s="20"/>
    </row>
    <row r="23" spans="1:22" ht="12.75">
      <c r="A23" s="14">
        <f aca="true" t="shared" si="9" ref="A23:A86">A22+1</f>
        <v>18</v>
      </c>
      <c r="B23" s="97"/>
      <c r="C23" s="6"/>
      <c r="D23" s="6"/>
      <c r="E23" s="8"/>
      <c r="F23" s="98"/>
      <c r="G23" s="98"/>
      <c r="H23" s="98"/>
      <c r="I23" s="98"/>
      <c r="J23" s="98"/>
      <c r="K23" s="98"/>
      <c r="L23" s="4">
        <f aca="true" t="shared" si="10" ref="L23:L69">V23*100/(100+M23)</f>
        <v>0</v>
      </c>
      <c r="M23" s="25"/>
      <c r="N23" s="74">
        <f aca="true" t="shared" si="11" ref="N23:N69">IF(M23=21,L23,0)</f>
        <v>0</v>
      </c>
      <c r="O23" s="74">
        <f aca="true" t="shared" si="12" ref="O23:O69">IF(M23=21,L23*M23/100,0)</f>
        <v>0</v>
      </c>
      <c r="P23" s="74">
        <f aca="true" t="shared" si="13" ref="P23:P69">IF(M23=10,L23,0)</f>
        <v>0</v>
      </c>
      <c r="Q23" s="74">
        <f aca="true" t="shared" si="14" ref="Q23:Q69">IF(M23=4,L23,0)</f>
        <v>0</v>
      </c>
      <c r="R23" s="74">
        <f aca="true" t="shared" si="15" ref="R23:R69">IF(M23=4,L23*M23/100,0)</f>
        <v>0</v>
      </c>
      <c r="S23" s="74">
        <f aca="true" t="shared" si="16" ref="S23:S69">IF(M23=10,L23*M23/100,0)</f>
        <v>0</v>
      </c>
      <c r="T23" s="17">
        <f aca="true" t="shared" si="17" ref="T23:T69">IF(M23=0,L23,0)</f>
        <v>0</v>
      </c>
      <c r="U23" s="4">
        <f aca="true" t="shared" si="18" ref="U23:U69">L23*M23/100</f>
        <v>0</v>
      </c>
      <c r="V23" s="20"/>
    </row>
    <row r="24" spans="1:22" ht="12.75">
      <c r="A24" s="14">
        <f t="shared" si="9"/>
        <v>19</v>
      </c>
      <c r="B24" s="97"/>
      <c r="C24" s="6"/>
      <c r="D24" s="6"/>
      <c r="E24" s="8"/>
      <c r="F24" s="98"/>
      <c r="G24" s="98"/>
      <c r="H24" s="98"/>
      <c r="I24" s="98"/>
      <c r="J24" s="98"/>
      <c r="K24" s="98"/>
      <c r="L24" s="4">
        <f t="shared" si="10"/>
        <v>0</v>
      </c>
      <c r="M24" s="25"/>
      <c r="N24" s="74">
        <f t="shared" si="11"/>
        <v>0</v>
      </c>
      <c r="O24" s="74">
        <f t="shared" si="12"/>
        <v>0</v>
      </c>
      <c r="P24" s="74">
        <f t="shared" si="13"/>
        <v>0</v>
      </c>
      <c r="Q24" s="74">
        <f t="shared" si="14"/>
        <v>0</v>
      </c>
      <c r="R24" s="74">
        <f t="shared" si="15"/>
        <v>0</v>
      </c>
      <c r="S24" s="74">
        <f t="shared" si="16"/>
        <v>0</v>
      </c>
      <c r="T24" s="17">
        <f t="shared" si="17"/>
        <v>0</v>
      </c>
      <c r="U24" s="4">
        <f t="shared" si="18"/>
        <v>0</v>
      </c>
      <c r="V24" s="20"/>
    </row>
    <row r="25" spans="1:22" ht="12.75">
      <c r="A25" s="14">
        <f t="shared" si="9"/>
        <v>20</v>
      </c>
      <c r="B25" s="97"/>
      <c r="C25" s="6"/>
      <c r="D25" s="6"/>
      <c r="E25" s="8"/>
      <c r="F25" s="98"/>
      <c r="G25" s="98"/>
      <c r="H25" s="98"/>
      <c r="I25" s="98"/>
      <c r="J25" s="98"/>
      <c r="K25" s="98"/>
      <c r="L25" s="4">
        <f t="shared" si="10"/>
        <v>0</v>
      </c>
      <c r="M25" s="25"/>
      <c r="N25" s="74">
        <f t="shared" si="11"/>
        <v>0</v>
      </c>
      <c r="O25" s="74">
        <f t="shared" si="12"/>
        <v>0</v>
      </c>
      <c r="P25" s="74">
        <f t="shared" si="13"/>
        <v>0</v>
      </c>
      <c r="Q25" s="74">
        <f t="shared" si="14"/>
        <v>0</v>
      </c>
      <c r="R25" s="74">
        <f t="shared" si="15"/>
        <v>0</v>
      </c>
      <c r="S25" s="74">
        <f t="shared" si="16"/>
        <v>0</v>
      </c>
      <c r="T25" s="17">
        <f t="shared" si="17"/>
        <v>0</v>
      </c>
      <c r="U25" s="4">
        <f t="shared" si="18"/>
        <v>0</v>
      </c>
      <c r="V25" s="20"/>
    </row>
    <row r="26" spans="1:22" ht="12.75">
      <c r="A26" s="14">
        <f t="shared" si="9"/>
        <v>21</v>
      </c>
      <c r="B26" s="97"/>
      <c r="C26" s="6"/>
      <c r="D26" s="6"/>
      <c r="E26" s="8"/>
      <c r="F26" s="98"/>
      <c r="G26" s="98"/>
      <c r="H26" s="98"/>
      <c r="I26" s="98"/>
      <c r="J26" s="98"/>
      <c r="K26" s="98"/>
      <c r="L26" s="4">
        <f t="shared" si="10"/>
        <v>0</v>
      </c>
      <c r="M26" s="25"/>
      <c r="N26" s="74">
        <f t="shared" si="11"/>
        <v>0</v>
      </c>
      <c r="O26" s="74">
        <f t="shared" si="12"/>
        <v>0</v>
      </c>
      <c r="P26" s="74">
        <f t="shared" si="13"/>
        <v>0</v>
      </c>
      <c r="Q26" s="74">
        <f t="shared" si="14"/>
        <v>0</v>
      </c>
      <c r="R26" s="74">
        <f t="shared" si="15"/>
        <v>0</v>
      </c>
      <c r="S26" s="74">
        <f t="shared" si="16"/>
        <v>0</v>
      </c>
      <c r="T26" s="17">
        <f t="shared" si="17"/>
        <v>0</v>
      </c>
      <c r="U26" s="4">
        <f t="shared" si="18"/>
        <v>0</v>
      </c>
      <c r="V26" s="20"/>
    </row>
    <row r="27" spans="1:22" ht="12.75">
      <c r="A27" s="14">
        <f t="shared" si="9"/>
        <v>22</v>
      </c>
      <c r="B27" s="97"/>
      <c r="C27" s="6"/>
      <c r="D27" s="6"/>
      <c r="E27" s="8"/>
      <c r="F27" s="98"/>
      <c r="G27" s="98"/>
      <c r="H27" s="98"/>
      <c r="I27" s="98"/>
      <c r="J27" s="98"/>
      <c r="K27" s="98"/>
      <c r="L27" s="4">
        <f t="shared" si="10"/>
        <v>0</v>
      </c>
      <c r="M27" s="25"/>
      <c r="N27" s="74">
        <f t="shared" si="11"/>
        <v>0</v>
      </c>
      <c r="O27" s="74">
        <f t="shared" si="12"/>
        <v>0</v>
      </c>
      <c r="P27" s="74">
        <f t="shared" si="13"/>
        <v>0</v>
      </c>
      <c r="Q27" s="74">
        <f t="shared" si="14"/>
        <v>0</v>
      </c>
      <c r="R27" s="74">
        <f t="shared" si="15"/>
        <v>0</v>
      </c>
      <c r="S27" s="74">
        <f t="shared" si="16"/>
        <v>0</v>
      </c>
      <c r="T27" s="17">
        <f t="shared" si="17"/>
        <v>0</v>
      </c>
      <c r="U27" s="4">
        <f t="shared" si="18"/>
        <v>0</v>
      </c>
      <c r="V27" s="20"/>
    </row>
    <row r="28" spans="1:22" ht="12.75">
      <c r="A28" s="14">
        <f t="shared" si="9"/>
        <v>23</v>
      </c>
      <c r="B28" s="97"/>
      <c r="C28" s="6"/>
      <c r="D28" s="6"/>
      <c r="E28" s="8"/>
      <c r="F28" s="98"/>
      <c r="G28" s="98"/>
      <c r="H28" s="98"/>
      <c r="I28" s="98"/>
      <c r="J28" s="98"/>
      <c r="K28" s="98"/>
      <c r="L28" s="4">
        <f t="shared" si="10"/>
        <v>0</v>
      </c>
      <c r="M28" s="25"/>
      <c r="N28" s="74">
        <f t="shared" si="11"/>
        <v>0</v>
      </c>
      <c r="O28" s="74">
        <f t="shared" si="12"/>
        <v>0</v>
      </c>
      <c r="P28" s="74">
        <f t="shared" si="13"/>
        <v>0</v>
      </c>
      <c r="Q28" s="74">
        <f t="shared" si="14"/>
        <v>0</v>
      </c>
      <c r="R28" s="74">
        <f t="shared" si="15"/>
        <v>0</v>
      </c>
      <c r="S28" s="74">
        <f t="shared" si="16"/>
        <v>0</v>
      </c>
      <c r="T28" s="17">
        <f t="shared" si="17"/>
        <v>0</v>
      </c>
      <c r="U28" s="4">
        <f t="shared" si="18"/>
        <v>0</v>
      </c>
      <c r="V28" s="20"/>
    </row>
    <row r="29" spans="1:22" ht="12.75">
      <c r="A29" s="14">
        <f t="shared" si="9"/>
        <v>24</v>
      </c>
      <c r="B29" s="97"/>
      <c r="C29" s="6"/>
      <c r="D29" s="6"/>
      <c r="E29" s="8"/>
      <c r="F29" s="98"/>
      <c r="G29" s="98"/>
      <c r="H29" s="98"/>
      <c r="I29" s="98"/>
      <c r="J29" s="98"/>
      <c r="K29" s="98"/>
      <c r="L29" s="4">
        <f t="shared" si="10"/>
        <v>0</v>
      </c>
      <c r="M29" s="25"/>
      <c r="N29" s="74">
        <f t="shared" si="11"/>
        <v>0</v>
      </c>
      <c r="O29" s="74">
        <f t="shared" si="12"/>
        <v>0</v>
      </c>
      <c r="P29" s="74">
        <f t="shared" si="13"/>
        <v>0</v>
      </c>
      <c r="Q29" s="74">
        <f t="shared" si="14"/>
        <v>0</v>
      </c>
      <c r="R29" s="74">
        <f t="shared" si="15"/>
        <v>0</v>
      </c>
      <c r="S29" s="74">
        <f t="shared" si="16"/>
        <v>0</v>
      </c>
      <c r="T29" s="17">
        <f t="shared" si="17"/>
        <v>0</v>
      </c>
      <c r="U29" s="4">
        <f t="shared" si="18"/>
        <v>0</v>
      </c>
      <c r="V29" s="20"/>
    </row>
    <row r="30" spans="1:22" ht="12.75">
      <c r="A30" s="14">
        <f t="shared" si="9"/>
        <v>25</v>
      </c>
      <c r="B30" s="97"/>
      <c r="C30" s="6"/>
      <c r="D30" s="6"/>
      <c r="E30" s="8"/>
      <c r="F30" s="98"/>
      <c r="G30" s="98"/>
      <c r="H30" s="98"/>
      <c r="I30" s="98"/>
      <c r="J30" s="98"/>
      <c r="K30" s="98"/>
      <c r="L30" s="4">
        <f t="shared" si="10"/>
        <v>0</v>
      </c>
      <c r="M30" s="25"/>
      <c r="N30" s="74">
        <f t="shared" si="11"/>
        <v>0</v>
      </c>
      <c r="O30" s="74">
        <f t="shared" si="12"/>
        <v>0</v>
      </c>
      <c r="P30" s="74">
        <f t="shared" si="13"/>
        <v>0</v>
      </c>
      <c r="Q30" s="74">
        <f t="shared" si="14"/>
        <v>0</v>
      </c>
      <c r="R30" s="74">
        <f t="shared" si="15"/>
        <v>0</v>
      </c>
      <c r="S30" s="74">
        <f t="shared" si="16"/>
        <v>0</v>
      </c>
      <c r="T30" s="17">
        <f t="shared" si="17"/>
        <v>0</v>
      </c>
      <c r="U30" s="4">
        <f t="shared" si="18"/>
        <v>0</v>
      </c>
      <c r="V30" s="20"/>
    </row>
    <row r="31" spans="1:22" ht="12.75">
      <c r="A31" s="14">
        <f t="shared" si="9"/>
        <v>26</v>
      </c>
      <c r="B31" s="97"/>
      <c r="C31" s="6"/>
      <c r="D31" s="6"/>
      <c r="E31" s="8"/>
      <c r="F31" s="98"/>
      <c r="G31" s="98"/>
      <c r="H31" s="98"/>
      <c r="I31" s="98"/>
      <c r="J31" s="98"/>
      <c r="K31" s="98"/>
      <c r="L31" s="4">
        <f t="shared" si="10"/>
        <v>0</v>
      </c>
      <c r="M31" s="25"/>
      <c r="N31" s="74">
        <f t="shared" si="11"/>
        <v>0</v>
      </c>
      <c r="O31" s="74">
        <f t="shared" si="12"/>
        <v>0</v>
      </c>
      <c r="P31" s="74">
        <f t="shared" si="13"/>
        <v>0</v>
      </c>
      <c r="Q31" s="74">
        <f t="shared" si="14"/>
        <v>0</v>
      </c>
      <c r="R31" s="74">
        <f t="shared" si="15"/>
        <v>0</v>
      </c>
      <c r="S31" s="74">
        <f t="shared" si="16"/>
        <v>0</v>
      </c>
      <c r="T31" s="17">
        <f t="shared" si="17"/>
        <v>0</v>
      </c>
      <c r="U31" s="4">
        <f t="shared" si="18"/>
        <v>0</v>
      </c>
      <c r="V31" s="20"/>
    </row>
    <row r="32" spans="1:22" ht="12.75">
      <c r="A32" s="14">
        <f t="shared" si="9"/>
        <v>27</v>
      </c>
      <c r="B32" s="97"/>
      <c r="C32" s="6"/>
      <c r="D32" s="6"/>
      <c r="E32" s="8"/>
      <c r="F32" s="98"/>
      <c r="G32" s="98"/>
      <c r="H32" s="98"/>
      <c r="I32" s="98"/>
      <c r="J32" s="98"/>
      <c r="K32" s="98"/>
      <c r="L32" s="4">
        <f t="shared" si="10"/>
        <v>0</v>
      </c>
      <c r="M32" s="25"/>
      <c r="N32" s="74">
        <f t="shared" si="11"/>
        <v>0</v>
      </c>
      <c r="O32" s="74">
        <f t="shared" si="12"/>
        <v>0</v>
      </c>
      <c r="P32" s="74">
        <f t="shared" si="13"/>
        <v>0</v>
      </c>
      <c r="Q32" s="74">
        <f t="shared" si="14"/>
        <v>0</v>
      </c>
      <c r="R32" s="74">
        <f t="shared" si="15"/>
        <v>0</v>
      </c>
      <c r="S32" s="74">
        <f t="shared" si="16"/>
        <v>0</v>
      </c>
      <c r="T32" s="17">
        <f t="shared" si="17"/>
        <v>0</v>
      </c>
      <c r="U32" s="4">
        <f t="shared" si="18"/>
        <v>0</v>
      </c>
      <c r="V32" s="20"/>
    </row>
    <row r="33" spans="1:22" ht="12.75">
      <c r="A33" s="14">
        <f t="shared" si="9"/>
        <v>28</v>
      </c>
      <c r="B33" s="97"/>
      <c r="C33" s="6"/>
      <c r="D33" s="6"/>
      <c r="E33" s="8"/>
      <c r="F33" s="98"/>
      <c r="G33" s="98"/>
      <c r="H33" s="98"/>
      <c r="I33" s="98"/>
      <c r="J33" s="98"/>
      <c r="K33" s="98"/>
      <c r="L33" s="4">
        <f t="shared" si="10"/>
        <v>0</v>
      </c>
      <c r="M33" s="25"/>
      <c r="N33" s="74">
        <f t="shared" si="11"/>
        <v>0</v>
      </c>
      <c r="O33" s="74">
        <f t="shared" si="12"/>
        <v>0</v>
      </c>
      <c r="P33" s="74">
        <f t="shared" si="13"/>
        <v>0</v>
      </c>
      <c r="Q33" s="74">
        <f t="shared" si="14"/>
        <v>0</v>
      </c>
      <c r="R33" s="74">
        <f t="shared" si="15"/>
        <v>0</v>
      </c>
      <c r="S33" s="74">
        <f t="shared" si="16"/>
        <v>0</v>
      </c>
      <c r="T33" s="17">
        <f t="shared" si="17"/>
        <v>0</v>
      </c>
      <c r="U33" s="4">
        <f t="shared" si="18"/>
        <v>0</v>
      </c>
      <c r="V33" s="20"/>
    </row>
    <row r="34" spans="1:22" ht="12.75">
      <c r="A34" s="14">
        <f t="shared" si="9"/>
        <v>29</v>
      </c>
      <c r="B34" s="97"/>
      <c r="C34" s="6"/>
      <c r="D34" s="6"/>
      <c r="E34" s="8"/>
      <c r="F34" s="98"/>
      <c r="G34" s="98"/>
      <c r="H34" s="98"/>
      <c r="I34" s="98"/>
      <c r="J34" s="98"/>
      <c r="K34" s="98"/>
      <c r="L34" s="4">
        <f t="shared" si="10"/>
        <v>0</v>
      </c>
      <c r="M34" s="25"/>
      <c r="N34" s="74">
        <f t="shared" si="11"/>
        <v>0</v>
      </c>
      <c r="O34" s="74">
        <f t="shared" si="12"/>
        <v>0</v>
      </c>
      <c r="P34" s="74">
        <f t="shared" si="13"/>
        <v>0</v>
      </c>
      <c r="Q34" s="74">
        <f t="shared" si="14"/>
        <v>0</v>
      </c>
      <c r="R34" s="74">
        <f t="shared" si="15"/>
        <v>0</v>
      </c>
      <c r="S34" s="74">
        <f t="shared" si="16"/>
        <v>0</v>
      </c>
      <c r="T34" s="17">
        <f t="shared" si="17"/>
        <v>0</v>
      </c>
      <c r="U34" s="4">
        <f t="shared" si="18"/>
        <v>0</v>
      </c>
      <c r="V34" s="20"/>
    </row>
    <row r="35" spans="1:22" ht="12.75">
      <c r="A35" s="14">
        <f t="shared" si="9"/>
        <v>30</v>
      </c>
      <c r="B35" s="97"/>
      <c r="C35" s="6"/>
      <c r="D35" s="6"/>
      <c r="E35" s="8"/>
      <c r="F35" s="98"/>
      <c r="G35" s="98"/>
      <c r="H35" s="98"/>
      <c r="I35" s="98"/>
      <c r="J35" s="98"/>
      <c r="K35" s="98"/>
      <c r="L35" s="4">
        <f t="shared" si="10"/>
        <v>0</v>
      </c>
      <c r="M35" s="25"/>
      <c r="N35" s="74">
        <f t="shared" si="11"/>
        <v>0</v>
      </c>
      <c r="O35" s="74">
        <f t="shared" si="12"/>
        <v>0</v>
      </c>
      <c r="P35" s="74">
        <f t="shared" si="13"/>
        <v>0</v>
      </c>
      <c r="Q35" s="74">
        <f t="shared" si="14"/>
        <v>0</v>
      </c>
      <c r="R35" s="74">
        <f t="shared" si="15"/>
        <v>0</v>
      </c>
      <c r="S35" s="74">
        <f t="shared" si="16"/>
        <v>0</v>
      </c>
      <c r="T35" s="17">
        <f t="shared" si="17"/>
        <v>0</v>
      </c>
      <c r="U35" s="4">
        <f t="shared" si="18"/>
        <v>0</v>
      </c>
      <c r="V35" s="20"/>
    </row>
    <row r="36" spans="1:22" ht="12.75">
      <c r="A36" s="14">
        <f t="shared" si="9"/>
        <v>31</v>
      </c>
      <c r="B36" s="97"/>
      <c r="C36" s="6"/>
      <c r="D36" s="6"/>
      <c r="E36" s="8"/>
      <c r="F36" s="98"/>
      <c r="G36" s="98"/>
      <c r="H36" s="98"/>
      <c r="I36" s="98"/>
      <c r="J36" s="98"/>
      <c r="K36" s="98"/>
      <c r="L36" s="4">
        <f t="shared" si="10"/>
        <v>0</v>
      </c>
      <c r="M36" s="25"/>
      <c r="N36" s="74">
        <f t="shared" si="11"/>
        <v>0</v>
      </c>
      <c r="O36" s="74">
        <f t="shared" si="12"/>
        <v>0</v>
      </c>
      <c r="P36" s="74">
        <f t="shared" si="13"/>
        <v>0</v>
      </c>
      <c r="Q36" s="74">
        <f t="shared" si="14"/>
        <v>0</v>
      </c>
      <c r="R36" s="74">
        <f t="shared" si="15"/>
        <v>0</v>
      </c>
      <c r="S36" s="74">
        <f t="shared" si="16"/>
        <v>0</v>
      </c>
      <c r="T36" s="17">
        <f t="shared" si="17"/>
        <v>0</v>
      </c>
      <c r="U36" s="4">
        <f t="shared" si="18"/>
        <v>0</v>
      </c>
      <c r="V36" s="20"/>
    </row>
    <row r="37" spans="1:22" ht="12.75">
      <c r="A37" s="14">
        <f t="shared" si="9"/>
        <v>32</v>
      </c>
      <c r="B37" s="97"/>
      <c r="C37" s="6"/>
      <c r="D37" s="6"/>
      <c r="E37" s="8"/>
      <c r="F37" s="98"/>
      <c r="G37" s="98"/>
      <c r="H37" s="98"/>
      <c r="I37" s="98"/>
      <c r="J37" s="98"/>
      <c r="K37" s="98"/>
      <c r="L37" s="4">
        <f t="shared" si="10"/>
        <v>0</v>
      </c>
      <c r="M37" s="25"/>
      <c r="N37" s="74">
        <f t="shared" si="11"/>
        <v>0</v>
      </c>
      <c r="O37" s="74">
        <f t="shared" si="12"/>
        <v>0</v>
      </c>
      <c r="P37" s="74">
        <f t="shared" si="13"/>
        <v>0</v>
      </c>
      <c r="Q37" s="74">
        <f t="shared" si="14"/>
        <v>0</v>
      </c>
      <c r="R37" s="74">
        <f t="shared" si="15"/>
        <v>0</v>
      </c>
      <c r="S37" s="74">
        <f t="shared" si="16"/>
        <v>0</v>
      </c>
      <c r="T37" s="17">
        <f t="shared" si="17"/>
        <v>0</v>
      </c>
      <c r="U37" s="4">
        <f t="shared" si="18"/>
        <v>0</v>
      </c>
      <c r="V37" s="20"/>
    </row>
    <row r="38" spans="1:22" ht="12.75">
      <c r="A38" s="14">
        <f t="shared" si="9"/>
        <v>33</v>
      </c>
      <c r="B38" s="97"/>
      <c r="C38" s="6"/>
      <c r="D38" s="6"/>
      <c r="E38" s="8"/>
      <c r="F38" s="98"/>
      <c r="G38" s="98"/>
      <c r="H38" s="98"/>
      <c r="I38" s="98"/>
      <c r="J38" s="98"/>
      <c r="K38" s="98"/>
      <c r="L38" s="4">
        <f t="shared" si="10"/>
        <v>0</v>
      </c>
      <c r="M38" s="25"/>
      <c r="N38" s="74">
        <f t="shared" si="11"/>
        <v>0</v>
      </c>
      <c r="O38" s="74">
        <f t="shared" si="12"/>
        <v>0</v>
      </c>
      <c r="P38" s="74">
        <f t="shared" si="13"/>
        <v>0</v>
      </c>
      <c r="Q38" s="74">
        <f t="shared" si="14"/>
        <v>0</v>
      </c>
      <c r="R38" s="74">
        <f t="shared" si="15"/>
        <v>0</v>
      </c>
      <c r="S38" s="74">
        <f t="shared" si="16"/>
        <v>0</v>
      </c>
      <c r="T38" s="17">
        <f t="shared" si="17"/>
        <v>0</v>
      </c>
      <c r="U38" s="4">
        <f t="shared" si="18"/>
        <v>0</v>
      </c>
      <c r="V38" s="20"/>
    </row>
    <row r="39" spans="1:22" ht="12.75">
      <c r="A39" s="14">
        <f t="shared" si="9"/>
        <v>34</v>
      </c>
      <c r="B39" s="97"/>
      <c r="C39" s="6"/>
      <c r="D39" s="6"/>
      <c r="E39" s="8"/>
      <c r="F39" s="98"/>
      <c r="G39" s="98"/>
      <c r="H39" s="98"/>
      <c r="I39" s="98"/>
      <c r="J39" s="98"/>
      <c r="K39" s="98"/>
      <c r="L39" s="4">
        <f t="shared" si="10"/>
        <v>0</v>
      </c>
      <c r="M39" s="25"/>
      <c r="N39" s="74">
        <f t="shared" si="11"/>
        <v>0</v>
      </c>
      <c r="O39" s="74">
        <f t="shared" si="12"/>
        <v>0</v>
      </c>
      <c r="P39" s="74">
        <f t="shared" si="13"/>
        <v>0</v>
      </c>
      <c r="Q39" s="74">
        <f t="shared" si="14"/>
        <v>0</v>
      </c>
      <c r="R39" s="74">
        <f t="shared" si="15"/>
        <v>0</v>
      </c>
      <c r="S39" s="74">
        <f t="shared" si="16"/>
        <v>0</v>
      </c>
      <c r="T39" s="17">
        <f t="shared" si="17"/>
        <v>0</v>
      </c>
      <c r="U39" s="4">
        <f t="shared" si="18"/>
        <v>0</v>
      </c>
      <c r="V39" s="20"/>
    </row>
    <row r="40" spans="1:22" ht="12.75">
      <c r="A40" s="14">
        <f t="shared" si="9"/>
        <v>35</v>
      </c>
      <c r="B40" s="97"/>
      <c r="C40" s="6"/>
      <c r="D40" s="6"/>
      <c r="E40" s="8"/>
      <c r="F40" s="98"/>
      <c r="G40" s="98"/>
      <c r="H40" s="98"/>
      <c r="I40" s="98"/>
      <c r="J40" s="98"/>
      <c r="K40" s="98"/>
      <c r="L40" s="4">
        <f t="shared" si="10"/>
        <v>0</v>
      </c>
      <c r="M40" s="25"/>
      <c r="N40" s="74">
        <f t="shared" si="11"/>
        <v>0</v>
      </c>
      <c r="O40" s="74">
        <f t="shared" si="12"/>
        <v>0</v>
      </c>
      <c r="P40" s="74">
        <f t="shared" si="13"/>
        <v>0</v>
      </c>
      <c r="Q40" s="74">
        <f t="shared" si="14"/>
        <v>0</v>
      </c>
      <c r="R40" s="74">
        <f t="shared" si="15"/>
        <v>0</v>
      </c>
      <c r="S40" s="74">
        <f t="shared" si="16"/>
        <v>0</v>
      </c>
      <c r="T40" s="17">
        <f t="shared" si="17"/>
        <v>0</v>
      </c>
      <c r="U40" s="4">
        <f t="shared" si="18"/>
        <v>0</v>
      </c>
      <c r="V40" s="20"/>
    </row>
    <row r="41" spans="1:22" ht="12.75">
      <c r="A41" s="14">
        <f t="shared" si="9"/>
        <v>36</v>
      </c>
      <c r="B41" s="97"/>
      <c r="C41" s="6"/>
      <c r="D41" s="6"/>
      <c r="E41" s="8"/>
      <c r="F41" s="98"/>
      <c r="G41" s="98"/>
      <c r="H41" s="98"/>
      <c r="I41" s="98"/>
      <c r="J41" s="98"/>
      <c r="K41" s="98"/>
      <c r="L41" s="4">
        <f t="shared" si="10"/>
        <v>0</v>
      </c>
      <c r="M41" s="25"/>
      <c r="N41" s="74">
        <f t="shared" si="11"/>
        <v>0</v>
      </c>
      <c r="O41" s="74">
        <f t="shared" si="12"/>
        <v>0</v>
      </c>
      <c r="P41" s="74">
        <f t="shared" si="13"/>
        <v>0</v>
      </c>
      <c r="Q41" s="74">
        <f t="shared" si="14"/>
        <v>0</v>
      </c>
      <c r="R41" s="74">
        <f t="shared" si="15"/>
        <v>0</v>
      </c>
      <c r="S41" s="74">
        <f t="shared" si="16"/>
        <v>0</v>
      </c>
      <c r="T41" s="17">
        <f t="shared" si="17"/>
        <v>0</v>
      </c>
      <c r="U41" s="4">
        <f t="shared" si="18"/>
        <v>0</v>
      </c>
      <c r="V41" s="20"/>
    </row>
    <row r="42" spans="1:22" ht="12.75">
      <c r="A42" s="14">
        <f t="shared" si="9"/>
        <v>37</v>
      </c>
      <c r="B42" s="97"/>
      <c r="C42" s="6"/>
      <c r="D42" s="6"/>
      <c r="E42" s="8"/>
      <c r="F42" s="98"/>
      <c r="G42" s="98"/>
      <c r="H42" s="98"/>
      <c r="I42" s="98"/>
      <c r="J42" s="98"/>
      <c r="K42" s="98"/>
      <c r="L42" s="4">
        <f t="shared" si="10"/>
        <v>0</v>
      </c>
      <c r="M42" s="25"/>
      <c r="N42" s="74">
        <f t="shared" si="11"/>
        <v>0</v>
      </c>
      <c r="O42" s="74">
        <f t="shared" si="12"/>
        <v>0</v>
      </c>
      <c r="P42" s="74">
        <f t="shared" si="13"/>
        <v>0</v>
      </c>
      <c r="Q42" s="74">
        <f t="shared" si="14"/>
        <v>0</v>
      </c>
      <c r="R42" s="74">
        <f t="shared" si="15"/>
        <v>0</v>
      </c>
      <c r="S42" s="74">
        <f t="shared" si="16"/>
        <v>0</v>
      </c>
      <c r="T42" s="17">
        <f t="shared" si="17"/>
        <v>0</v>
      </c>
      <c r="U42" s="4">
        <f t="shared" si="18"/>
        <v>0</v>
      </c>
      <c r="V42" s="20"/>
    </row>
    <row r="43" spans="1:22" ht="12.75">
      <c r="A43" s="14">
        <f t="shared" si="9"/>
        <v>38</v>
      </c>
      <c r="B43" s="97"/>
      <c r="C43" s="6"/>
      <c r="D43" s="6"/>
      <c r="E43" s="8"/>
      <c r="F43" s="98"/>
      <c r="G43" s="98"/>
      <c r="H43" s="98"/>
      <c r="I43" s="98"/>
      <c r="J43" s="98"/>
      <c r="K43" s="98"/>
      <c r="L43" s="4">
        <f t="shared" si="10"/>
        <v>0</v>
      </c>
      <c r="M43" s="25"/>
      <c r="N43" s="74">
        <f t="shared" si="11"/>
        <v>0</v>
      </c>
      <c r="O43" s="74">
        <f t="shared" si="12"/>
        <v>0</v>
      </c>
      <c r="P43" s="74">
        <f t="shared" si="13"/>
        <v>0</v>
      </c>
      <c r="Q43" s="74">
        <f t="shared" si="14"/>
        <v>0</v>
      </c>
      <c r="R43" s="74">
        <f t="shared" si="15"/>
        <v>0</v>
      </c>
      <c r="S43" s="74">
        <f t="shared" si="16"/>
        <v>0</v>
      </c>
      <c r="T43" s="17">
        <f t="shared" si="17"/>
        <v>0</v>
      </c>
      <c r="U43" s="4">
        <f t="shared" si="18"/>
        <v>0</v>
      </c>
      <c r="V43" s="20"/>
    </row>
    <row r="44" spans="1:22" ht="12.75">
      <c r="A44" s="14">
        <f t="shared" si="9"/>
        <v>39</v>
      </c>
      <c r="B44" s="97"/>
      <c r="C44" s="6"/>
      <c r="D44" s="6"/>
      <c r="E44" s="8"/>
      <c r="F44" s="98"/>
      <c r="G44" s="98"/>
      <c r="H44" s="98"/>
      <c r="I44" s="98"/>
      <c r="J44" s="98"/>
      <c r="K44" s="98"/>
      <c r="L44" s="4">
        <f t="shared" si="10"/>
        <v>0</v>
      </c>
      <c r="M44" s="25"/>
      <c r="N44" s="74">
        <f t="shared" si="11"/>
        <v>0</v>
      </c>
      <c r="O44" s="74">
        <f t="shared" si="12"/>
        <v>0</v>
      </c>
      <c r="P44" s="74">
        <f t="shared" si="13"/>
        <v>0</v>
      </c>
      <c r="Q44" s="74">
        <f t="shared" si="14"/>
        <v>0</v>
      </c>
      <c r="R44" s="74">
        <f t="shared" si="15"/>
        <v>0</v>
      </c>
      <c r="S44" s="74">
        <f t="shared" si="16"/>
        <v>0</v>
      </c>
      <c r="T44" s="17">
        <f t="shared" si="17"/>
        <v>0</v>
      </c>
      <c r="U44" s="4">
        <f t="shared" si="18"/>
        <v>0</v>
      </c>
      <c r="V44" s="20"/>
    </row>
    <row r="45" spans="1:22" ht="12.75">
      <c r="A45" s="14">
        <f t="shared" si="9"/>
        <v>40</v>
      </c>
      <c r="B45" s="97"/>
      <c r="C45" s="6"/>
      <c r="D45" s="6"/>
      <c r="E45" s="8"/>
      <c r="F45" s="98"/>
      <c r="G45" s="98"/>
      <c r="H45" s="98"/>
      <c r="I45" s="98"/>
      <c r="J45" s="98"/>
      <c r="K45" s="98"/>
      <c r="L45" s="4">
        <f t="shared" si="10"/>
        <v>0</v>
      </c>
      <c r="M45" s="25"/>
      <c r="N45" s="74">
        <f t="shared" si="11"/>
        <v>0</v>
      </c>
      <c r="O45" s="74">
        <f t="shared" si="12"/>
        <v>0</v>
      </c>
      <c r="P45" s="74">
        <f t="shared" si="13"/>
        <v>0</v>
      </c>
      <c r="Q45" s="74">
        <f t="shared" si="14"/>
        <v>0</v>
      </c>
      <c r="R45" s="74">
        <f t="shared" si="15"/>
        <v>0</v>
      </c>
      <c r="S45" s="74">
        <f t="shared" si="16"/>
        <v>0</v>
      </c>
      <c r="T45" s="17">
        <f t="shared" si="17"/>
        <v>0</v>
      </c>
      <c r="U45" s="4">
        <f t="shared" si="18"/>
        <v>0</v>
      </c>
      <c r="V45" s="20"/>
    </row>
    <row r="46" spans="1:22" ht="12.75">
      <c r="A46" s="14">
        <f t="shared" si="9"/>
        <v>41</v>
      </c>
      <c r="B46" s="97"/>
      <c r="C46" s="6"/>
      <c r="D46" s="6"/>
      <c r="E46" s="8"/>
      <c r="F46" s="98"/>
      <c r="G46" s="98"/>
      <c r="H46" s="98"/>
      <c r="I46" s="98"/>
      <c r="J46" s="98"/>
      <c r="K46" s="98"/>
      <c r="L46" s="4">
        <f t="shared" si="10"/>
        <v>0</v>
      </c>
      <c r="M46" s="25"/>
      <c r="N46" s="74">
        <f t="shared" si="11"/>
        <v>0</v>
      </c>
      <c r="O46" s="74">
        <f t="shared" si="12"/>
        <v>0</v>
      </c>
      <c r="P46" s="74">
        <f t="shared" si="13"/>
        <v>0</v>
      </c>
      <c r="Q46" s="74">
        <f t="shared" si="14"/>
        <v>0</v>
      </c>
      <c r="R46" s="74">
        <f t="shared" si="15"/>
        <v>0</v>
      </c>
      <c r="S46" s="74">
        <f t="shared" si="16"/>
        <v>0</v>
      </c>
      <c r="T46" s="17">
        <f t="shared" si="17"/>
        <v>0</v>
      </c>
      <c r="U46" s="4">
        <f t="shared" si="18"/>
        <v>0</v>
      </c>
      <c r="V46" s="20"/>
    </row>
    <row r="47" spans="1:22" ht="12.75">
      <c r="A47" s="14">
        <f t="shared" si="9"/>
        <v>42</v>
      </c>
      <c r="B47" s="97"/>
      <c r="C47" s="6"/>
      <c r="D47" s="6"/>
      <c r="E47" s="8"/>
      <c r="F47" s="98"/>
      <c r="G47" s="98"/>
      <c r="H47" s="98"/>
      <c r="I47" s="98"/>
      <c r="J47" s="98"/>
      <c r="K47" s="98"/>
      <c r="L47" s="4">
        <f t="shared" si="10"/>
        <v>0</v>
      </c>
      <c r="M47" s="25"/>
      <c r="N47" s="74">
        <f t="shared" si="11"/>
        <v>0</v>
      </c>
      <c r="O47" s="74">
        <f t="shared" si="12"/>
        <v>0</v>
      </c>
      <c r="P47" s="74">
        <f t="shared" si="13"/>
        <v>0</v>
      </c>
      <c r="Q47" s="74">
        <f t="shared" si="14"/>
        <v>0</v>
      </c>
      <c r="R47" s="74">
        <f t="shared" si="15"/>
        <v>0</v>
      </c>
      <c r="S47" s="74">
        <f t="shared" si="16"/>
        <v>0</v>
      </c>
      <c r="T47" s="17">
        <f t="shared" si="17"/>
        <v>0</v>
      </c>
      <c r="U47" s="4">
        <f t="shared" si="18"/>
        <v>0</v>
      </c>
      <c r="V47" s="20"/>
    </row>
    <row r="48" spans="1:22" ht="12.75">
      <c r="A48" s="14">
        <f t="shared" si="9"/>
        <v>43</v>
      </c>
      <c r="B48" s="97"/>
      <c r="C48" s="6"/>
      <c r="D48" s="6"/>
      <c r="E48" s="8"/>
      <c r="F48" s="98"/>
      <c r="G48" s="98"/>
      <c r="H48" s="98"/>
      <c r="I48" s="98"/>
      <c r="J48" s="98"/>
      <c r="K48" s="98"/>
      <c r="L48" s="4">
        <f t="shared" si="10"/>
        <v>0</v>
      </c>
      <c r="M48" s="25"/>
      <c r="N48" s="74">
        <f t="shared" si="11"/>
        <v>0</v>
      </c>
      <c r="O48" s="74">
        <f t="shared" si="12"/>
        <v>0</v>
      </c>
      <c r="P48" s="74">
        <f t="shared" si="13"/>
        <v>0</v>
      </c>
      <c r="Q48" s="74">
        <f t="shared" si="14"/>
        <v>0</v>
      </c>
      <c r="R48" s="74">
        <f t="shared" si="15"/>
        <v>0</v>
      </c>
      <c r="S48" s="74">
        <f t="shared" si="16"/>
        <v>0</v>
      </c>
      <c r="T48" s="17">
        <f t="shared" si="17"/>
        <v>0</v>
      </c>
      <c r="U48" s="4">
        <f t="shared" si="18"/>
        <v>0</v>
      </c>
      <c r="V48" s="20"/>
    </row>
    <row r="49" spans="1:22" ht="12.75">
      <c r="A49" s="14">
        <f t="shared" si="9"/>
        <v>44</v>
      </c>
      <c r="B49" s="97"/>
      <c r="C49" s="6"/>
      <c r="D49" s="6"/>
      <c r="E49" s="8"/>
      <c r="F49" s="98"/>
      <c r="G49" s="98"/>
      <c r="H49" s="98"/>
      <c r="I49" s="98"/>
      <c r="J49" s="98"/>
      <c r="K49" s="98"/>
      <c r="L49" s="4">
        <f t="shared" si="10"/>
        <v>0</v>
      </c>
      <c r="M49" s="25"/>
      <c r="N49" s="74">
        <f t="shared" si="11"/>
        <v>0</v>
      </c>
      <c r="O49" s="74">
        <f t="shared" si="12"/>
        <v>0</v>
      </c>
      <c r="P49" s="74">
        <f t="shared" si="13"/>
        <v>0</v>
      </c>
      <c r="Q49" s="74">
        <f t="shared" si="14"/>
        <v>0</v>
      </c>
      <c r="R49" s="74">
        <f t="shared" si="15"/>
        <v>0</v>
      </c>
      <c r="S49" s="74">
        <f t="shared" si="16"/>
        <v>0</v>
      </c>
      <c r="T49" s="17">
        <f t="shared" si="17"/>
        <v>0</v>
      </c>
      <c r="U49" s="4">
        <f t="shared" si="18"/>
        <v>0</v>
      </c>
      <c r="V49" s="20"/>
    </row>
    <row r="50" spans="1:22" ht="12.75">
      <c r="A50" s="14">
        <f t="shared" si="9"/>
        <v>45</v>
      </c>
      <c r="B50" s="97"/>
      <c r="C50" s="6"/>
      <c r="D50" s="6"/>
      <c r="E50" s="8"/>
      <c r="F50" s="98"/>
      <c r="G50" s="98"/>
      <c r="H50" s="98"/>
      <c r="I50" s="98"/>
      <c r="J50" s="98"/>
      <c r="K50" s="98"/>
      <c r="L50" s="4">
        <f t="shared" si="10"/>
        <v>0</v>
      </c>
      <c r="M50" s="25"/>
      <c r="N50" s="74">
        <f t="shared" si="11"/>
        <v>0</v>
      </c>
      <c r="O50" s="74">
        <f t="shared" si="12"/>
        <v>0</v>
      </c>
      <c r="P50" s="74">
        <f t="shared" si="13"/>
        <v>0</v>
      </c>
      <c r="Q50" s="74">
        <f t="shared" si="14"/>
        <v>0</v>
      </c>
      <c r="R50" s="74">
        <f t="shared" si="15"/>
        <v>0</v>
      </c>
      <c r="S50" s="74">
        <f t="shared" si="16"/>
        <v>0</v>
      </c>
      <c r="T50" s="17">
        <f t="shared" si="17"/>
        <v>0</v>
      </c>
      <c r="U50" s="4">
        <f t="shared" si="18"/>
        <v>0</v>
      </c>
      <c r="V50" s="20"/>
    </row>
    <row r="51" spans="1:22" ht="12.75">
      <c r="A51" s="14">
        <f t="shared" si="9"/>
        <v>46</v>
      </c>
      <c r="B51" s="97"/>
      <c r="C51" s="6"/>
      <c r="D51" s="6"/>
      <c r="E51" s="8"/>
      <c r="F51" s="98"/>
      <c r="G51" s="98"/>
      <c r="H51" s="98"/>
      <c r="I51" s="98"/>
      <c r="J51" s="98"/>
      <c r="K51" s="98"/>
      <c r="L51" s="4">
        <f t="shared" si="10"/>
        <v>0</v>
      </c>
      <c r="M51" s="25"/>
      <c r="N51" s="74">
        <f t="shared" si="11"/>
        <v>0</v>
      </c>
      <c r="O51" s="74">
        <f t="shared" si="12"/>
        <v>0</v>
      </c>
      <c r="P51" s="74">
        <f t="shared" si="13"/>
        <v>0</v>
      </c>
      <c r="Q51" s="74">
        <f t="shared" si="14"/>
        <v>0</v>
      </c>
      <c r="R51" s="74">
        <f t="shared" si="15"/>
        <v>0</v>
      </c>
      <c r="S51" s="74">
        <f t="shared" si="16"/>
        <v>0</v>
      </c>
      <c r="T51" s="17">
        <f t="shared" si="17"/>
        <v>0</v>
      </c>
      <c r="U51" s="4">
        <f t="shared" si="18"/>
        <v>0</v>
      </c>
      <c r="V51" s="20"/>
    </row>
    <row r="52" spans="1:22" ht="12.75">
      <c r="A52" s="14">
        <f t="shared" si="9"/>
        <v>47</v>
      </c>
      <c r="B52" s="97"/>
      <c r="C52" s="6"/>
      <c r="D52" s="6"/>
      <c r="E52" s="8"/>
      <c r="F52" s="98"/>
      <c r="G52" s="98"/>
      <c r="H52" s="98"/>
      <c r="I52" s="98"/>
      <c r="J52" s="98"/>
      <c r="K52" s="98"/>
      <c r="L52" s="4">
        <f t="shared" si="10"/>
        <v>0</v>
      </c>
      <c r="M52" s="25"/>
      <c r="N52" s="74">
        <f t="shared" si="11"/>
        <v>0</v>
      </c>
      <c r="O52" s="74">
        <f t="shared" si="12"/>
        <v>0</v>
      </c>
      <c r="P52" s="74">
        <f t="shared" si="13"/>
        <v>0</v>
      </c>
      <c r="Q52" s="74">
        <f t="shared" si="14"/>
        <v>0</v>
      </c>
      <c r="R52" s="74">
        <f t="shared" si="15"/>
        <v>0</v>
      </c>
      <c r="S52" s="74">
        <f t="shared" si="16"/>
        <v>0</v>
      </c>
      <c r="T52" s="17">
        <f t="shared" si="17"/>
        <v>0</v>
      </c>
      <c r="U52" s="4">
        <f t="shared" si="18"/>
        <v>0</v>
      </c>
      <c r="V52" s="20"/>
    </row>
    <row r="53" spans="1:22" ht="12.75">
      <c r="A53" s="14">
        <f t="shared" si="9"/>
        <v>48</v>
      </c>
      <c r="B53" s="97"/>
      <c r="C53" s="6"/>
      <c r="D53" s="6"/>
      <c r="E53" s="8"/>
      <c r="F53" s="98"/>
      <c r="G53" s="98"/>
      <c r="H53" s="98"/>
      <c r="I53" s="98"/>
      <c r="J53" s="98"/>
      <c r="K53" s="98"/>
      <c r="L53" s="4">
        <f t="shared" si="10"/>
        <v>0</v>
      </c>
      <c r="M53" s="25"/>
      <c r="N53" s="74">
        <f t="shared" si="11"/>
        <v>0</v>
      </c>
      <c r="O53" s="74">
        <f t="shared" si="12"/>
        <v>0</v>
      </c>
      <c r="P53" s="74">
        <f t="shared" si="13"/>
        <v>0</v>
      </c>
      <c r="Q53" s="74">
        <f t="shared" si="14"/>
        <v>0</v>
      </c>
      <c r="R53" s="74">
        <f t="shared" si="15"/>
        <v>0</v>
      </c>
      <c r="S53" s="74">
        <f t="shared" si="16"/>
        <v>0</v>
      </c>
      <c r="T53" s="17">
        <f t="shared" si="17"/>
        <v>0</v>
      </c>
      <c r="U53" s="4">
        <f t="shared" si="18"/>
        <v>0</v>
      </c>
      <c r="V53" s="20"/>
    </row>
    <row r="54" spans="1:22" ht="12.75">
      <c r="A54" s="14">
        <f t="shared" si="9"/>
        <v>49</v>
      </c>
      <c r="B54" s="97"/>
      <c r="C54" s="6"/>
      <c r="D54" s="6"/>
      <c r="E54" s="8"/>
      <c r="F54" s="98"/>
      <c r="G54" s="98"/>
      <c r="H54" s="98"/>
      <c r="I54" s="98"/>
      <c r="J54" s="98"/>
      <c r="K54" s="98"/>
      <c r="L54" s="4">
        <f t="shared" si="10"/>
        <v>0</v>
      </c>
      <c r="M54" s="25"/>
      <c r="N54" s="74">
        <f t="shared" si="11"/>
        <v>0</v>
      </c>
      <c r="O54" s="74">
        <f t="shared" si="12"/>
        <v>0</v>
      </c>
      <c r="P54" s="74">
        <f t="shared" si="13"/>
        <v>0</v>
      </c>
      <c r="Q54" s="74">
        <f t="shared" si="14"/>
        <v>0</v>
      </c>
      <c r="R54" s="74">
        <f t="shared" si="15"/>
        <v>0</v>
      </c>
      <c r="S54" s="74">
        <f t="shared" si="16"/>
        <v>0</v>
      </c>
      <c r="T54" s="17">
        <f t="shared" si="17"/>
        <v>0</v>
      </c>
      <c r="U54" s="4">
        <f t="shared" si="18"/>
        <v>0</v>
      </c>
      <c r="V54" s="20"/>
    </row>
    <row r="55" spans="1:22" ht="12.75">
      <c r="A55" s="14">
        <f t="shared" si="9"/>
        <v>50</v>
      </c>
      <c r="B55" s="97"/>
      <c r="C55" s="6"/>
      <c r="D55" s="6"/>
      <c r="E55" s="8"/>
      <c r="F55" s="98"/>
      <c r="G55" s="98"/>
      <c r="H55" s="98"/>
      <c r="I55" s="98"/>
      <c r="J55" s="98"/>
      <c r="K55" s="98"/>
      <c r="L55" s="4">
        <f t="shared" si="10"/>
        <v>0</v>
      </c>
      <c r="M55" s="25"/>
      <c r="N55" s="74">
        <f t="shared" si="11"/>
        <v>0</v>
      </c>
      <c r="O55" s="74">
        <f t="shared" si="12"/>
        <v>0</v>
      </c>
      <c r="P55" s="74">
        <f t="shared" si="13"/>
        <v>0</v>
      </c>
      <c r="Q55" s="74">
        <f t="shared" si="14"/>
        <v>0</v>
      </c>
      <c r="R55" s="74">
        <f t="shared" si="15"/>
        <v>0</v>
      </c>
      <c r="S55" s="74">
        <f t="shared" si="16"/>
        <v>0</v>
      </c>
      <c r="T55" s="17">
        <f t="shared" si="17"/>
        <v>0</v>
      </c>
      <c r="U55" s="4">
        <f t="shared" si="18"/>
        <v>0</v>
      </c>
      <c r="V55" s="20"/>
    </row>
    <row r="56" spans="1:22" ht="12.75">
      <c r="A56" s="14">
        <f t="shared" si="9"/>
        <v>51</v>
      </c>
      <c r="B56" s="97"/>
      <c r="C56" s="6"/>
      <c r="D56" s="6"/>
      <c r="E56" s="8"/>
      <c r="F56" s="98"/>
      <c r="G56" s="98"/>
      <c r="H56" s="98"/>
      <c r="I56" s="98"/>
      <c r="J56" s="98"/>
      <c r="K56" s="98"/>
      <c r="L56" s="4">
        <f t="shared" si="10"/>
        <v>0</v>
      </c>
      <c r="M56" s="25"/>
      <c r="N56" s="74">
        <f t="shared" si="11"/>
        <v>0</v>
      </c>
      <c r="O56" s="74">
        <f t="shared" si="12"/>
        <v>0</v>
      </c>
      <c r="P56" s="74">
        <f t="shared" si="13"/>
        <v>0</v>
      </c>
      <c r="Q56" s="74">
        <f t="shared" si="14"/>
        <v>0</v>
      </c>
      <c r="R56" s="74">
        <f t="shared" si="15"/>
        <v>0</v>
      </c>
      <c r="S56" s="74">
        <f t="shared" si="16"/>
        <v>0</v>
      </c>
      <c r="T56" s="17">
        <f t="shared" si="17"/>
        <v>0</v>
      </c>
      <c r="U56" s="4">
        <f t="shared" si="18"/>
        <v>0</v>
      </c>
      <c r="V56" s="20"/>
    </row>
    <row r="57" spans="1:22" ht="12.75">
      <c r="A57" s="14">
        <f t="shared" si="9"/>
        <v>52</v>
      </c>
      <c r="B57" s="97"/>
      <c r="C57" s="6"/>
      <c r="D57" s="6"/>
      <c r="E57" s="8"/>
      <c r="F57" s="98"/>
      <c r="G57" s="98"/>
      <c r="H57" s="98"/>
      <c r="I57" s="98"/>
      <c r="J57" s="98"/>
      <c r="K57" s="98"/>
      <c r="L57" s="4">
        <f t="shared" si="10"/>
        <v>0</v>
      </c>
      <c r="M57" s="25"/>
      <c r="N57" s="74">
        <f t="shared" si="11"/>
        <v>0</v>
      </c>
      <c r="O57" s="74">
        <f t="shared" si="12"/>
        <v>0</v>
      </c>
      <c r="P57" s="74">
        <f t="shared" si="13"/>
        <v>0</v>
      </c>
      <c r="Q57" s="74">
        <f t="shared" si="14"/>
        <v>0</v>
      </c>
      <c r="R57" s="74">
        <f t="shared" si="15"/>
        <v>0</v>
      </c>
      <c r="S57" s="74">
        <f t="shared" si="16"/>
        <v>0</v>
      </c>
      <c r="T57" s="17">
        <f t="shared" si="17"/>
        <v>0</v>
      </c>
      <c r="U57" s="4">
        <f t="shared" si="18"/>
        <v>0</v>
      </c>
      <c r="V57" s="20"/>
    </row>
    <row r="58" spans="1:22" ht="12.75">
      <c r="A58" s="14">
        <f t="shared" si="9"/>
        <v>53</v>
      </c>
      <c r="B58" s="97"/>
      <c r="C58" s="6"/>
      <c r="D58" s="6"/>
      <c r="E58" s="8"/>
      <c r="F58" s="98"/>
      <c r="G58" s="98"/>
      <c r="H58" s="98"/>
      <c r="I58" s="98"/>
      <c r="J58" s="98"/>
      <c r="K58" s="98"/>
      <c r="L58" s="4">
        <f t="shared" si="10"/>
        <v>0</v>
      </c>
      <c r="M58" s="25"/>
      <c r="N58" s="74">
        <f t="shared" si="11"/>
        <v>0</v>
      </c>
      <c r="O58" s="74">
        <f t="shared" si="12"/>
        <v>0</v>
      </c>
      <c r="P58" s="74">
        <f t="shared" si="13"/>
        <v>0</v>
      </c>
      <c r="Q58" s="74">
        <f t="shared" si="14"/>
        <v>0</v>
      </c>
      <c r="R58" s="74">
        <f t="shared" si="15"/>
        <v>0</v>
      </c>
      <c r="S58" s="74">
        <f t="shared" si="16"/>
        <v>0</v>
      </c>
      <c r="T58" s="17">
        <f t="shared" si="17"/>
        <v>0</v>
      </c>
      <c r="U58" s="4">
        <f t="shared" si="18"/>
        <v>0</v>
      </c>
      <c r="V58" s="20"/>
    </row>
    <row r="59" spans="1:22" ht="12.75">
      <c r="A59" s="14">
        <f t="shared" si="9"/>
        <v>54</v>
      </c>
      <c r="B59" s="97"/>
      <c r="C59" s="6"/>
      <c r="D59" s="6"/>
      <c r="E59" s="8"/>
      <c r="F59" s="98"/>
      <c r="G59" s="98"/>
      <c r="H59" s="98"/>
      <c r="I59" s="98"/>
      <c r="J59" s="98"/>
      <c r="K59" s="98"/>
      <c r="L59" s="4">
        <f t="shared" si="10"/>
        <v>0</v>
      </c>
      <c r="M59" s="25"/>
      <c r="N59" s="74">
        <f t="shared" si="11"/>
        <v>0</v>
      </c>
      <c r="O59" s="74">
        <f t="shared" si="12"/>
        <v>0</v>
      </c>
      <c r="P59" s="74">
        <f t="shared" si="13"/>
        <v>0</v>
      </c>
      <c r="Q59" s="74">
        <f t="shared" si="14"/>
        <v>0</v>
      </c>
      <c r="R59" s="74">
        <f t="shared" si="15"/>
        <v>0</v>
      </c>
      <c r="S59" s="74">
        <f t="shared" si="16"/>
        <v>0</v>
      </c>
      <c r="T59" s="17">
        <f t="shared" si="17"/>
        <v>0</v>
      </c>
      <c r="U59" s="4">
        <f t="shared" si="18"/>
        <v>0</v>
      </c>
      <c r="V59" s="20"/>
    </row>
    <row r="60" spans="1:22" ht="12.75">
      <c r="A60" s="14">
        <f t="shared" si="9"/>
        <v>55</v>
      </c>
      <c r="B60" s="97"/>
      <c r="C60" s="6"/>
      <c r="D60" s="6"/>
      <c r="E60" s="8"/>
      <c r="F60" s="98"/>
      <c r="G60" s="98"/>
      <c r="H60" s="98"/>
      <c r="I60" s="98"/>
      <c r="J60" s="98"/>
      <c r="K60" s="98"/>
      <c r="L60" s="4">
        <f t="shared" si="10"/>
        <v>0</v>
      </c>
      <c r="M60" s="25"/>
      <c r="N60" s="74">
        <f t="shared" si="11"/>
        <v>0</v>
      </c>
      <c r="O60" s="74">
        <f t="shared" si="12"/>
        <v>0</v>
      </c>
      <c r="P60" s="74">
        <f t="shared" si="13"/>
        <v>0</v>
      </c>
      <c r="Q60" s="74">
        <f t="shared" si="14"/>
        <v>0</v>
      </c>
      <c r="R60" s="74">
        <f t="shared" si="15"/>
        <v>0</v>
      </c>
      <c r="S60" s="74">
        <f t="shared" si="16"/>
        <v>0</v>
      </c>
      <c r="T60" s="17">
        <f t="shared" si="17"/>
        <v>0</v>
      </c>
      <c r="U60" s="4">
        <f t="shared" si="18"/>
        <v>0</v>
      </c>
      <c r="V60" s="20"/>
    </row>
    <row r="61" spans="1:22" ht="12.75">
      <c r="A61" s="14">
        <f t="shared" si="9"/>
        <v>56</v>
      </c>
      <c r="B61" s="97"/>
      <c r="C61" s="6"/>
      <c r="D61" s="6"/>
      <c r="E61" s="8"/>
      <c r="F61" s="98"/>
      <c r="G61" s="98"/>
      <c r="H61" s="98"/>
      <c r="I61" s="98"/>
      <c r="J61" s="98"/>
      <c r="K61" s="98"/>
      <c r="L61" s="4">
        <f t="shared" si="10"/>
        <v>0</v>
      </c>
      <c r="M61" s="25"/>
      <c r="N61" s="74">
        <f t="shared" si="11"/>
        <v>0</v>
      </c>
      <c r="O61" s="74">
        <f t="shared" si="12"/>
        <v>0</v>
      </c>
      <c r="P61" s="74">
        <f t="shared" si="13"/>
        <v>0</v>
      </c>
      <c r="Q61" s="74">
        <f t="shared" si="14"/>
        <v>0</v>
      </c>
      <c r="R61" s="74">
        <f t="shared" si="15"/>
        <v>0</v>
      </c>
      <c r="S61" s="74">
        <f t="shared" si="16"/>
        <v>0</v>
      </c>
      <c r="T61" s="17">
        <f t="shared" si="17"/>
        <v>0</v>
      </c>
      <c r="U61" s="4">
        <f t="shared" si="18"/>
        <v>0</v>
      </c>
      <c r="V61" s="20"/>
    </row>
    <row r="62" spans="1:22" ht="12.75">
      <c r="A62" s="14">
        <f t="shared" si="9"/>
        <v>57</v>
      </c>
      <c r="B62" s="97"/>
      <c r="C62" s="6"/>
      <c r="D62" s="6"/>
      <c r="E62" s="8"/>
      <c r="F62" s="98"/>
      <c r="G62" s="98"/>
      <c r="H62" s="98"/>
      <c r="I62" s="98"/>
      <c r="J62" s="98"/>
      <c r="K62" s="98"/>
      <c r="L62" s="4">
        <f t="shared" si="10"/>
        <v>0</v>
      </c>
      <c r="M62" s="25"/>
      <c r="N62" s="74">
        <f t="shared" si="11"/>
        <v>0</v>
      </c>
      <c r="O62" s="74">
        <f t="shared" si="12"/>
        <v>0</v>
      </c>
      <c r="P62" s="74">
        <f t="shared" si="13"/>
        <v>0</v>
      </c>
      <c r="Q62" s="74">
        <f t="shared" si="14"/>
        <v>0</v>
      </c>
      <c r="R62" s="74">
        <f t="shared" si="15"/>
        <v>0</v>
      </c>
      <c r="S62" s="74">
        <f t="shared" si="16"/>
        <v>0</v>
      </c>
      <c r="T62" s="17">
        <f t="shared" si="17"/>
        <v>0</v>
      </c>
      <c r="U62" s="4">
        <f t="shared" si="18"/>
        <v>0</v>
      </c>
      <c r="V62" s="20"/>
    </row>
    <row r="63" spans="1:22" ht="12.75">
      <c r="A63" s="14">
        <f t="shared" si="9"/>
        <v>58</v>
      </c>
      <c r="B63" s="97"/>
      <c r="C63" s="6"/>
      <c r="D63" s="6"/>
      <c r="E63" s="8"/>
      <c r="F63" s="98"/>
      <c r="G63" s="98"/>
      <c r="H63" s="98"/>
      <c r="I63" s="98"/>
      <c r="J63" s="98"/>
      <c r="K63" s="98"/>
      <c r="L63" s="4">
        <f t="shared" si="10"/>
        <v>0</v>
      </c>
      <c r="M63" s="25"/>
      <c r="N63" s="74">
        <f t="shared" si="11"/>
        <v>0</v>
      </c>
      <c r="O63" s="74">
        <f t="shared" si="12"/>
        <v>0</v>
      </c>
      <c r="P63" s="74">
        <f t="shared" si="13"/>
        <v>0</v>
      </c>
      <c r="Q63" s="74">
        <f t="shared" si="14"/>
        <v>0</v>
      </c>
      <c r="R63" s="74">
        <f t="shared" si="15"/>
        <v>0</v>
      </c>
      <c r="S63" s="74">
        <f t="shared" si="16"/>
        <v>0</v>
      </c>
      <c r="T63" s="17">
        <f t="shared" si="17"/>
        <v>0</v>
      </c>
      <c r="U63" s="4">
        <f t="shared" si="18"/>
        <v>0</v>
      </c>
      <c r="V63" s="20"/>
    </row>
    <row r="64" spans="1:22" ht="12.75">
      <c r="A64" s="14">
        <f t="shared" si="9"/>
        <v>59</v>
      </c>
      <c r="B64" s="97"/>
      <c r="C64" s="6"/>
      <c r="D64" s="6"/>
      <c r="E64" s="8"/>
      <c r="F64" s="98"/>
      <c r="G64" s="98"/>
      <c r="H64" s="98"/>
      <c r="I64" s="98"/>
      <c r="J64" s="98"/>
      <c r="K64" s="98"/>
      <c r="L64" s="4">
        <f t="shared" si="10"/>
        <v>0</v>
      </c>
      <c r="M64" s="25"/>
      <c r="N64" s="74">
        <f t="shared" si="11"/>
        <v>0</v>
      </c>
      <c r="O64" s="74">
        <f t="shared" si="12"/>
        <v>0</v>
      </c>
      <c r="P64" s="74">
        <f t="shared" si="13"/>
        <v>0</v>
      </c>
      <c r="Q64" s="74">
        <f t="shared" si="14"/>
        <v>0</v>
      </c>
      <c r="R64" s="74">
        <f t="shared" si="15"/>
        <v>0</v>
      </c>
      <c r="S64" s="74">
        <f t="shared" si="16"/>
        <v>0</v>
      </c>
      <c r="T64" s="17">
        <f t="shared" si="17"/>
        <v>0</v>
      </c>
      <c r="U64" s="4">
        <f t="shared" si="18"/>
        <v>0</v>
      </c>
      <c r="V64" s="20"/>
    </row>
    <row r="65" spans="1:22" ht="12.75">
      <c r="A65" s="14">
        <f t="shared" si="9"/>
        <v>60</v>
      </c>
      <c r="B65" s="97"/>
      <c r="C65" s="6"/>
      <c r="D65" s="6"/>
      <c r="E65" s="8"/>
      <c r="F65" s="98"/>
      <c r="G65" s="98"/>
      <c r="H65" s="98"/>
      <c r="I65" s="98"/>
      <c r="J65" s="98"/>
      <c r="K65" s="98"/>
      <c r="L65" s="4">
        <f t="shared" si="10"/>
        <v>0</v>
      </c>
      <c r="M65" s="25"/>
      <c r="N65" s="74">
        <f t="shared" si="11"/>
        <v>0</v>
      </c>
      <c r="O65" s="74">
        <f t="shared" si="12"/>
        <v>0</v>
      </c>
      <c r="P65" s="74">
        <f t="shared" si="13"/>
        <v>0</v>
      </c>
      <c r="Q65" s="74">
        <f t="shared" si="14"/>
        <v>0</v>
      </c>
      <c r="R65" s="74">
        <f t="shared" si="15"/>
        <v>0</v>
      </c>
      <c r="S65" s="74">
        <f t="shared" si="16"/>
        <v>0</v>
      </c>
      <c r="T65" s="17">
        <f t="shared" si="17"/>
        <v>0</v>
      </c>
      <c r="U65" s="4">
        <f t="shared" si="18"/>
        <v>0</v>
      </c>
      <c r="V65" s="20"/>
    </row>
    <row r="66" spans="1:22" ht="12.75">
      <c r="A66" s="14">
        <f t="shared" si="9"/>
        <v>61</v>
      </c>
      <c r="B66" s="97"/>
      <c r="C66" s="6"/>
      <c r="D66" s="6"/>
      <c r="E66" s="8"/>
      <c r="F66" s="98"/>
      <c r="G66" s="98"/>
      <c r="H66" s="98"/>
      <c r="I66" s="98"/>
      <c r="J66" s="98"/>
      <c r="K66" s="98"/>
      <c r="L66" s="4">
        <f t="shared" si="10"/>
        <v>0</v>
      </c>
      <c r="M66" s="25"/>
      <c r="N66" s="74">
        <f t="shared" si="11"/>
        <v>0</v>
      </c>
      <c r="O66" s="74">
        <f t="shared" si="12"/>
        <v>0</v>
      </c>
      <c r="P66" s="74">
        <f t="shared" si="13"/>
        <v>0</v>
      </c>
      <c r="Q66" s="74">
        <f t="shared" si="14"/>
        <v>0</v>
      </c>
      <c r="R66" s="74">
        <f t="shared" si="15"/>
        <v>0</v>
      </c>
      <c r="S66" s="74">
        <f t="shared" si="16"/>
        <v>0</v>
      </c>
      <c r="T66" s="17">
        <f t="shared" si="17"/>
        <v>0</v>
      </c>
      <c r="U66" s="4">
        <f t="shared" si="18"/>
        <v>0</v>
      </c>
      <c r="V66" s="20"/>
    </row>
    <row r="67" spans="1:22" ht="12.75">
      <c r="A67" s="14">
        <f t="shared" si="9"/>
        <v>62</v>
      </c>
      <c r="B67" s="97"/>
      <c r="C67" s="6"/>
      <c r="D67" s="6"/>
      <c r="E67" s="8"/>
      <c r="F67" s="98"/>
      <c r="G67" s="98"/>
      <c r="H67" s="98"/>
      <c r="I67" s="98"/>
      <c r="J67" s="98"/>
      <c r="K67" s="98"/>
      <c r="L67" s="4">
        <f t="shared" si="10"/>
        <v>0</v>
      </c>
      <c r="M67" s="25"/>
      <c r="N67" s="74">
        <f t="shared" si="11"/>
        <v>0</v>
      </c>
      <c r="O67" s="74">
        <f t="shared" si="12"/>
        <v>0</v>
      </c>
      <c r="P67" s="74">
        <f t="shared" si="13"/>
        <v>0</v>
      </c>
      <c r="Q67" s="74">
        <f t="shared" si="14"/>
        <v>0</v>
      </c>
      <c r="R67" s="74">
        <f t="shared" si="15"/>
        <v>0</v>
      </c>
      <c r="S67" s="74">
        <f t="shared" si="16"/>
        <v>0</v>
      </c>
      <c r="T67" s="17">
        <f t="shared" si="17"/>
        <v>0</v>
      </c>
      <c r="U67" s="4">
        <f t="shared" si="18"/>
        <v>0</v>
      </c>
      <c r="V67" s="20"/>
    </row>
    <row r="68" spans="1:22" ht="12.75">
      <c r="A68" s="14">
        <f t="shared" si="9"/>
        <v>63</v>
      </c>
      <c r="B68" s="97"/>
      <c r="C68" s="6"/>
      <c r="D68" s="6"/>
      <c r="E68" s="8"/>
      <c r="F68" s="98"/>
      <c r="G68" s="98"/>
      <c r="H68" s="98"/>
      <c r="I68" s="98"/>
      <c r="J68" s="98"/>
      <c r="K68" s="98"/>
      <c r="L68" s="4">
        <f t="shared" si="10"/>
        <v>0</v>
      </c>
      <c r="M68" s="25"/>
      <c r="N68" s="74">
        <f t="shared" si="11"/>
        <v>0</v>
      </c>
      <c r="O68" s="74">
        <f t="shared" si="12"/>
        <v>0</v>
      </c>
      <c r="P68" s="74">
        <f t="shared" si="13"/>
        <v>0</v>
      </c>
      <c r="Q68" s="74">
        <f t="shared" si="14"/>
        <v>0</v>
      </c>
      <c r="R68" s="74">
        <f t="shared" si="15"/>
        <v>0</v>
      </c>
      <c r="S68" s="74">
        <f t="shared" si="16"/>
        <v>0</v>
      </c>
      <c r="T68" s="17">
        <f t="shared" si="17"/>
        <v>0</v>
      </c>
      <c r="U68" s="4">
        <f t="shared" si="18"/>
        <v>0</v>
      </c>
      <c r="V68" s="20"/>
    </row>
    <row r="69" spans="1:22" ht="12.75">
      <c r="A69" s="14">
        <f t="shared" si="9"/>
        <v>64</v>
      </c>
      <c r="B69" s="97"/>
      <c r="C69" s="6"/>
      <c r="D69" s="6"/>
      <c r="E69" s="8"/>
      <c r="F69" s="98"/>
      <c r="G69" s="98"/>
      <c r="H69" s="98"/>
      <c r="I69" s="98"/>
      <c r="J69" s="98"/>
      <c r="K69" s="98"/>
      <c r="L69" s="4">
        <f t="shared" si="10"/>
        <v>0</v>
      </c>
      <c r="M69" s="25"/>
      <c r="N69" s="74">
        <f t="shared" si="11"/>
        <v>0</v>
      </c>
      <c r="O69" s="74">
        <f t="shared" si="12"/>
        <v>0</v>
      </c>
      <c r="P69" s="74">
        <f t="shared" si="13"/>
        <v>0</v>
      </c>
      <c r="Q69" s="74">
        <f t="shared" si="14"/>
        <v>0</v>
      </c>
      <c r="R69" s="74">
        <f t="shared" si="15"/>
        <v>0</v>
      </c>
      <c r="S69" s="74">
        <f t="shared" si="16"/>
        <v>0</v>
      </c>
      <c r="T69" s="17">
        <f t="shared" si="17"/>
        <v>0</v>
      </c>
      <c r="U69" s="4">
        <f t="shared" si="18"/>
        <v>0</v>
      </c>
      <c r="V69" s="20"/>
    </row>
    <row r="70" spans="1:22" ht="12.75">
      <c r="A70" s="14">
        <f t="shared" si="9"/>
        <v>65</v>
      </c>
      <c r="B70" s="97"/>
      <c r="C70" s="6"/>
      <c r="D70" s="6"/>
      <c r="E70" s="8"/>
      <c r="F70" s="98"/>
      <c r="G70" s="98"/>
      <c r="H70" s="98"/>
      <c r="I70" s="98"/>
      <c r="J70" s="98"/>
      <c r="K70" s="98"/>
      <c r="L70" s="4">
        <f aca="true" t="shared" si="19" ref="L70:L81">V70*100/(100+M70)</f>
        <v>0</v>
      </c>
      <c r="M70" s="25"/>
      <c r="N70" s="74">
        <f aca="true" t="shared" si="20" ref="N70:N81">IF(M70=21,L70,0)</f>
        <v>0</v>
      </c>
      <c r="O70" s="74">
        <f aca="true" t="shared" si="21" ref="O70:O81">IF(M70=21,L70*M70/100,0)</f>
        <v>0</v>
      </c>
      <c r="P70" s="74">
        <f aca="true" t="shared" si="22" ref="P70:P81">IF(M70=10,L70,0)</f>
        <v>0</v>
      </c>
      <c r="Q70" s="74">
        <f aca="true" t="shared" si="23" ref="Q70:Q81">IF(M70=4,L70,0)</f>
        <v>0</v>
      </c>
      <c r="R70" s="74">
        <f aca="true" t="shared" si="24" ref="R70:R81">IF(M70=4,L70*M70/100,0)</f>
        <v>0</v>
      </c>
      <c r="S70" s="74">
        <f aca="true" t="shared" si="25" ref="S70:S81">IF(M70=10,L70*M70/100,0)</f>
        <v>0</v>
      </c>
      <c r="T70" s="17">
        <f aca="true" t="shared" si="26" ref="T70:T81">IF(M70=0,L70,0)</f>
        <v>0</v>
      </c>
      <c r="U70" s="4">
        <f aca="true" t="shared" si="27" ref="U70:U81">L70*M70/100</f>
        <v>0</v>
      </c>
      <c r="V70" s="20"/>
    </row>
    <row r="71" spans="1:22" ht="12.75">
      <c r="A71" s="14">
        <f t="shared" si="9"/>
        <v>66</v>
      </c>
      <c r="B71" s="97"/>
      <c r="C71" s="6"/>
      <c r="D71" s="6"/>
      <c r="E71" s="8"/>
      <c r="F71" s="98"/>
      <c r="G71" s="98"/>
      <c r="H71" s="98"/>
      <c r="I71" s="98"/>
      <c r="J71" s="98"/>
      <c r="K71" s="98"/>
      <c r="L71" s="4">
        <f t="shared" si="19"/>
        <v>0</v>
      </c>
      <c r="M71" s="25"/>
      <c r="N71" s="74">
        <f t="shared" si="20"/>
        <v>0</v>
      </c>
      <c r="O71" s="74">
        <f t="shared" si="21"/>
        <v>0</v>
      </c>
      <c r="P71" s="74">
        <f t="shared" si="22"/>
        <v>0</v>
      </c>
      <c r="Q71" s="74">
        <f t="shared" si="23"/>
        <v>0</v>
      </c>
      <c r="R71" s="74">
        <f t="shared" si="24"/>
        <v>0</v>
      </c>
      <c r="S71" s="74">
        <f t="shared" si="25"/>
        <v>0</v>
      </c>
      <c r="T71" s="17">
        <f t="shared" si="26"/>
        <v>0</v>
      </c>
      <c r="U71" s="4">
        <f t="shared" si="27"/>
        <v>0</v>
      </c>
      <c r="V71" s="20"/>
    </row>
    <row r="72" spans="1:22" ht="12.75">
      <c r="A72" s="14">
        <f t="shared" si="9"/>
        <v>67</v>
      </c>
      <c r="B72" s="97"/>
      <c r="C72" s="6"/>
      <c r="D72" s="6"/>
      <c r="E72" s="8"/>
      <c r="F72" s="98"/>
      <c r="G72" s="98"/>
      <c r="H72" s="98"/>
      <c r="I72" s="98"/>
      <c r="J72" s="98"/>
      <c r="K72" s="98"/>
      <c r="L72" s="4">
        <f t="shared" si="19"/>
        <v>0</v>
      </c>
      <c r="M72" s="25"/>
      <c r="N72" s="74">
        <f t="shared" si="20"/>
        <v>0</v>
      </c>
      <c r="O72" s="74">
        <f t="shared" si="21"/>
        <v>0</v>
      </c>
      <c r="P72" s="74">
        <f t="shared" si="22"/>
        <v>0</v>
      </c>
      <c r="Q72" s="74">
        <f t="shared" si="23"/>
        <v>0</v>
      </c>
      <c r="R72" s="74">
        <f t="shared" si="24"/>
        <v>0</v>
      </c>
      <c r="S72" s="74">
        <f t="shared" si="25"/>
        <v>0</v>
      </c>
      <c r="T72" s="17">
        <f t="shared" si="26"/>
        <v>0</v>
      </c>
      <c r="U72" s="4">
        <f t="shared" si="27"/>
        <v>0</v>
      </c>
      <c r="V72" s="20"/>
    </row>
    <row r="73" spans="1:22" ht="12.75">
      <c r="A73" s="14">
        <f t="shared" si="9"/>
        <v>68</v>
      </c>
      <c r="B73" s="97"/>
      <c r="C73" s="6"/>
      <c r="D73" s="6"/>
      <c r="E73" s="8"/>
      <c r="F73" s="98"/>
      <c r="G73" s="98"/>
      <c r="H73" s="98"/>
      <c r="I73" s="98"/>
      <c r="J73" s="98"/>
      <c r="K73" s="98"/>
      <c r="L73" s="4">
        <f t="shared" si="19"/>
        <v>0</v>
      </c>
      <c r="M73" s="25"/>
      <c r="N73" s="74">
        <f t="shared" si="20"/>
        <v>0</v>
      </c>
      <c r="O73" s="74">
        <f t="shared" si="21"/>
        <v>0</v>
      </c>
      <c r="P73" s="74">
        <f t="shared" si="22"/>
        <v>0</v>
      </c>
      <c r="Q73" s="74">
        <f t="shared" si="23"/>
        <v>0</v>
      </c>
      <c r="R73" s="74">
        <f t="shared" si="24"/>
        <v>0</v>
      </c>
      <c r="S73" s="74">
        <f t="shared" si="25"/>
        <v>0</v>
      </c>
      <c r="T73" s="17">
        <f t="shared" si="26"/>
        <v>0</v>
      </c>
      <c r="U73" s="4">
        <f t="shared" si="27"/>
        <v>0</v>
      </c>
      <c r="V73" s="20"/>
    </row>
    <row r="74" spans="1:22" ht="12.75">
      <c r="A74" s="14">
        <f t="shared" si="9"/>
        <v>69</v>
      </c>
      <c r="B74" s="97"/>
      <c r="C74" s="6"/>
      <c r="D74" s="6"/>
      <c r="E74" s="8"/>
      <c r="F74" s="98"/>
      <c r="G74" s="98"/>
      <c r="H74" s="98"/>
      <c r="I74" s="98"/>
      <c r="J74" s="98"/>
      <c r="K74" s="98"/>
      <c r="L74" s="4">
        <f t="shared" si="19"/>
        <v>0</v>
      </c>
      <c r="M74" s="25"/>
      <c r="N74" s="74">
        <f t="shared" si="20"/>
        <v>0</v>
      </c>
      <c r="O74" s="74">
        <f t="shared" si="21"/>
        <v>0</v>
      </c>
      <c r="P74" s="74">
        <f t="shared" si="22"/>
        <v>0</v>
      </c>
      <c r="Q74" s="74">
        <f t="shared" si="23"/>
        <v>0</v>
      </c>
      <c r="R74" s="74">
        <f t="shared" si="24"/>
        <v>0</v>
      </c>
      <c r="S74" s="74">
        <f t="shared" si="25"/>
        <v>0</v>
      </c>
      <c r="T74" s="17">
        <f t="shared" si="26"/>
        <v>0</v>
      </c>
      <c r="U74" s="4">
        <f t="shared" si="27"/>
        <v>0</v>
      </c>
      <c r="V74" s="20"/>
    </row>
    <row r="75" spans="1:22" ht="12.75">
      <c r="A75" s="14">
        <f t="shared" si="9"/>
        <v>70</v>
      </c>
      <c r="B75" s="97"/>
      <c r="C75" s="6"/>
      <c r="D75" s="6"/>
      <c r="E75" s="8"/>
      <c r="F75" s="98"/>
      <c r="G75" s="98"/>
      <c r="H75" s="98"/>
      <c r="I75" s="98"/>
      <c r="J75" s="98"/>
      <c r="K75" s="98"/>
      <c r="L75" s="4">
        <f t="shared" si="19"/>
        <v>0</v>
      </c>
      <c r="M75" s="25"/>
      <c r="N75" s="74">
        <f t="shared" si="20"/>
        <v>0</v>
      </c>
      <c r="O75" s="74">
        <f t="shared" si="21"/>
        <v>0</v>
      </c>
      <c r="P75" s="74">
        <f t="shared" si="22"/>
        <v>0</v>
      </c>
      <c r="Q75" s="74">
        <f t="shared" si="23"/>
        <v>0</v>
      </c>
      <c r="R75" s="74">
        <f t="shared" si="24"/>
        <v>0</v>
      </c>
      <c r="S75" s="74">
        <f t="shared" si="25"/>
        <v>0</v>
      </c>
      <c r="T75" s="17">
        <f t="shared" si="26"/>
        <v>0</v>
      </c>
      <c r="U75" s="4">
        <f t="shared" si="27"/>
        <v>0</v>
      </c>
      <c r="V75" s="20"/>
    </row>
    <row r="76" spans="1:22" ht="12.75">
      <c r="A76" s="14">
        <f t="shared" si="9"/>
        <v>71</v>
      </c>
      <c r="B76" s="97"/>
      <c r="C76" s="6"/>
      <c r="D76" s="6"/>
      <c r="E76" s="8"/>
      <c r="F76" s="98"/>
      <c r="G76" s="98"/>
      <c r="H76" s="98"/>
      <c r="I76" s="98"/>
      <c r="J76" s="98"/>
      <c r="K76" s="98"/>
      <c r="L76" s="4">
        <f t="shared" si="19"/>
        <v>0</v>
      </c>
      <c r="M76" s="25"/>
      <c r="N76" s="74">
        <f t="shared" si="20"/>
        <v>0</v>
      </c>
      <c r="O76" s="74">
        <f t="shared" si="21"/>
        <v>0</v>
      </c>
      <c r="P76" s="74">
        <f t="shared" si="22"/>
        <v>0</v>
      </c>
      <c r="Q76" s="74">
        <f t="shared" si="23"/>
        <v>0</v>
      </c>
      <c r="R76" s="74">
        <f t="shared" si="24"/>
        <v>0</v>
      </c>
      <c r="S76" s="74">
        <f t="shared" si="25"/>
        <v>0</v>
      </c>
      <c r="T76" s="17">
        <f t="shared" si="26"/>
        <v>0</v>
      </c>
      <c r="U76" s="4">
        <f t="shared" si="27"/>
        <v>0</v>
      </c>
      <c r="V76" s="20"/>
    </row>
    <row r="77" spans="1:22" ht="12.75">
      <c r="A77" s="14">
        <f t="shared" si="9"/>
        <v>72</v>
      </c>
      <c r="B77" s="97"/>
      <c r="C77" s="6"/>
      <c r="D77" s="6"/>
      <c r="E77" s="8"/>
      <c r="F77" s="98"/>
      <c r="G77" s="98"/>
      <c r="H77" s="98"/>
      <c r="I77" s="98"/>
      <c r="J77" s="98"/>
      <c r="K77" s="98"/>
      <c r="L77" s="4">
        <f t="shared" si="19"/>
        <v>0</v>
      </c>
      <c r="M77" s="25"/>
      <c r="N77" s="74">
        <f t="shared" si="20"/>
        <v>0</v>
      </c>
      <c r="O77" s="74">
        <f t="shared" si="21"/>
        <v>0</v>
      </c>
      <c r="P77" s="74">
        <f t="shared" si="22"/>
        <v>0</v>
      </c>
      <c r="Q77" s="74">
        <f t="shared" si="23"/>
        <v>0</v>
      </c>
      <c r="R77" s="74">
        <f t="shared" si="24"/>
        <v>0</v>
      </c>
      <c r="S77" s="74">
        <f t="shared" si="25"/>
        <v>0</v>
      </c>
      <c r="T77" s="17">
        <f t="shared" si="26"/>
        <v>0</v>
      </c>
      <c r="U77" s="4">
        <f t="shared" si="27"/>
        <v>0</v>
      </c>
      <c r="V77" s="20"/>
    </row>
    <row r="78" spans="1:22" ht="12.75">
      <c r="A78" s="14">
        <f t="shared" si="9"/>
        <v>73</v>
      </c>
      <c r="B78" s="97"/>
      <c r="C78" s="6"/>
      <c r="D78" s="6"/>
      <c r="E78" s="8"/>
      <c r="F78" s="98"/>
      <c r="G78" s="98"/>
      <c r="H78" s="98"/>
      <c r="I78" s="98"/>
      <c r="J78" s="98"/>
      <c r="K78" s="98"/>
      <c r="L78" s="4">
        <f t="shared" si="19"/>
        <v>0</v>
      </c>
      <c r="M78" s="25"/>
      <c r="N78" s="74">
        <f t="shared" si="20"/>
        <v>0</v>
      </c>
      <c r="O78" s="74">
        <f t="shared" si="21"/>
        <v>0</v>
      </c>
      <c r="P78" s="74">
        <f t="shared" si="22"/>
        <v>0</v>
      </c>
      <c r="Q78" s="74">
        <f t="shared" si="23"/>
        <v>0</v>
      </c>
      <c r="R78" s="74">
        <f t="shared" si="24"/>
        <v>0</v>
      </c>
      <c r="S78" s="74">
        <f t="shared" si="25"/>
        <v>0</v>
      </c>
      <c r="T78" s="17">
        <f t="shared" si="26"/>
        <v>0</v>
      </c>
      <c r="U78" s="4">
        <f t="shared" si="27"/>
        <v>0</v>
      </c>
      <c r="V78" s="20"/>
    </row>
    <row r="79" spans="1:22" ht="12.75">
      <c r="A79" s="14">
        <f t="shared" si="9"/>
        <v>74</v>
      </c>
      <c r="B79" s="97"/>
      <c r="C79" s="6"/>
      <c r="D79" s="6"/>
      <c r="E79" s="8"/>
      <c r="F79" s="98"/>
      <c r="G79" s="98"/>
      <c r="H79" s="98"/>
      <c r="I79" s="98"/>
      <c r="J79" s="98"/>
      <c r="K79" s="98"/>
      <c r="L79" s="4">
        <f t="shared" si="19"/>
        <v>0</v>
      </c>
      <c r="M79" s="25"/>
      <c r="N79" s="74">
        <f t="shared" si="20"/>
        <v>0</v>
      </c>
      <c r="O79" s="74">
        <f t="shared" si="21"/>
        <v>0</v>
      </c>
      <c r="P79" s="74">
        <f t="shared" si="22"/>
        <v>0</v>
      </c>
      <c r="Q79" s="74">
        <f t="shared" si="23"/>
        <v>0</v>
      </c>
      <c r="R79" s="74">
        <f t="shared" si="24"/>
        <v>0</v>
      </c>
      <c r="S79" s="74">
        <f t="shared" si="25"/>
        <v>0</v>
      </c>
      <c r="T79" s="17">
        <f t="shared" si="26"/>
        <v>0</v>
      </c>
      <c r="U79" s="4">
        <f t="shared" si="27"/>
        <v>0</v>
      </c>
      <c r="V79" s="20"/>
    </row>
    <row r="80" spans="1:22" ht="12.75">
      <c r="A80" s="14">
        <f t="shared" si="9"/>
        <v>75</v>
      </c>
      <c r="B80" s="97"/>
      <c r="C80" s="6"/>
      <c r="D80" s="6"/>
      <c r="E80" s="8"/>
      <c r="F80" s="98"/>
      <c r="G80" s="98"/>
      <c r="H80" s="98"/>
      <c r="I80" s="98"/>
      <c r="J80" s="98"/>
      <c r="K80" s="98"/>
      <c r="L80" s="4">
        <f t="shared" si="19"/>
        <v>0</v>
      </c>
      <c r="M80" s="25"/>
      <c r="N80" s="74">
        <f t="shared" si="20"/>
        <v>0</v>
      </c>
      <c r="O80" s="74">
        <f t="shared" si="21"/>
        <v>0</v>
      </c>
      <c r="P80" s="74">
        <f t="shared" si="22"/>
        <v>0</v>
      </c>
      <c r="Q80" s="74">
        <f t="shared" si="23"/>
        <v>0</v>
      </c>
      <c r="R80" s="74">
        <f t="shared" si="24"/>
        <v>0</v>
      </c>
      <c r="S80" s="74">
        <f t="shared" si="25"/>
        <v>0</v>
      </c>
      <c r="T80" s="17">
        <f t="shared" si="26"/>
        <v>0</v>
      </c>
      <c r="U80" s="4">
        <f t="shared" si="27"/>
        <v>0</v>
      </c>
      <c r="V80" s="20"/>
    </row>
    <row r="81" spans="1:22" ht="12.75">
      <c r="A81" s="14">
        <f t="shared" si="9"/>
        <v>76</v>
      </c>
      <c r="B81" s="99"/>
      <c r="C81" s="6"/>
      <c r="D81" s="6"/>
      <c r="E81" s="8"/>
      <c r="F81" s="98"/>
      <c r="G81" s="98"/>
      <c r="H81" s="98"/>
      <c r="I81" s="98"/>
      <c r="J81" s="98"/>
      <c r="K81" s="98"/>
      <c r="L81" s="4">
        <f t="shared" si="19"/>
        <v>0</v>
      </c>
      <c r="M81" s="25"/>
      <c r="N81" s="74">
        <f t="shared" si="20"/>
        <v>0</v>
      </c>
      <c r="O81" s="74">
        <f t="shared" si="21"/>
        <v>0</v>
      </c>
      <c r="P81" s="74">
        <f t="shared" si="22"/>
        <v>0</v>
      </c>
      <c r="Q81" s="74">
        <f t="shared" si="23"/>
        <v>0</v>
      </c>
      <c r="R81" s="74">
        <f t="shared" si="24"/>
        <v>0</v>
      </c>
      <c r="S81" s="74">
        <f t="shared" si="25"/>
        <v>0</v>
      </c>
      <c r="T81" s="17">
        <f t="shared" si="26"/>
        <v>0</v>
      </c>
      <c r="U81" s="4">
        <f t="shared" si="27"/>
        <v>0</v>
      </c>
      <c r="V81" s="20"/>
    </row>
    <row r="82" spans="1:22" ht="12.75">
      <c r="A82" s="14">
        <f t="shared" si="9"/>
        <v>77</v>
      </c>
      <c r="B82" s="99"/>
      <c r="C82" s="6"/>
      <c r="D82" s="6"/>
      <c r="E82" s="8"/>
      <c r="F82" s="98"/>
      <c r="G82" s="98"/>
      <c r="H82" s="98"/>
      <c r="I82" s="98"/>
      <c r="J82" s="98"/>
      <c r="K82" s="98"/>
      <c r="L82" s="4">
        <f aca="true" t="shared" si="28" ref="L82:L90">V82*100/(100+M82)</f>
        <v>0</v>
      </c>
      <c r="M82" s="25"/>
      <c r="N82" s="74">
        <f aca="true" t="shared" si="29" ref="N82:N90">IF(M82=21,L82,0)</f>
        <v>0</v>
      </c>
      <c r="O82" s="74">
        <f aca="true" t="shared" si="30" ref="O82:O90">IF(M82=21,L82*M82/100,0)</f>
        <v>0</v>
      </c>
      <c r="P82" s="74">
        <f aca="true" t="shared" si="31" ref="P82:P90">IF(M82=10,L82,0)</f>
        <v>0</v>
      </c>
      <c r="Q82" s="74">
        <f aca="true" t="shared" si="32" ref="Q82:Q90">IF(M82=4,L82,0)</f>
        <v>0</v>
      </c>
      <c r="R82" s="74">
        <f aca="true" t="shared" si="33" ref="R82:R90">IF(M82=4,L82*M82/100,0)</f>
        <v>0</v>
      </c>
      <c r="S82" s="74">
        <f aca="true" t="shared" si="34" ref="S82:S90">IF(M82=10,L82*M82/100,0)</f>
        <v>0</v>
      </c>
      <c r="T82" s="17">
        <f aca="true" t="shared" si="35" ref="T82:T90">IF(M82=0,L82,0)</f>
        <v>0</v>
      </c>
      <c r="U82" s="4">
        <f aca="true" t="shared" si="36" ref="U82:U90">L82*M82/100</f>
        <v>0</v>
      </c>
      <c r="V82" s="20"/>
    </row>
    <row r="83" spans="1:22" ht="12.75">
      <c r="A83" s="14">
        <f t="shared" si="9"/>
        <v>78</v>
      </c>
      <c r="B83" s="99"/>
      <c r="C83" s="6"/>
      <c r="D83" s="6"/>
      <c r="E83" s="8"/>
      <c r="F83" s="98"/>
      <c r="G83" s="98"/>
      <c r="H83" s="98"/>
      <c r="I83" s="98"/>
      <c r="J83" s="98"/>
      <c r="K83" s="98"/>
      <c r="L83" s="4">
        <f t="shared" si="28"/>
        <v>0</v>
      </c>
      <c r="M83" s="25"/>
      <c r="N83" s="74">
        <f t="shared" si="29"/>
        <v>0</v>
      </c>
      <c r="O83" s="74">
        <f t="shared" si="30"/>
        <v>0</v>
      </c>
      <c r="P83" s="74">
        <f t="shared" si="31"/>
        <v>0</v>
      </c>
      <c r="Q83" s="74">
        <f t="shared" si="32"/>
        <v>0</v>
      </c>
      <c r="R83" s="74">
        <f t="shared" si="33"/>
        <v>0</v>
      </c>
      <c r="S83" s="74">
        <f t="shared" si="34"/>
        <v>0</v>
      </c>
      <c r="T83" s="17">
        <f t="shared" si="35"/>
        <v>0</v>
      </c>
      <c r="U83" s="4">
        <f t="shared" si="36"/>
        <v>0</v>
      </c>
      <c r="V83" s="20"/>
    </row>
    <row r="84" spans="1:22" ht="12.75">
      <c r="A84" s="14">
        <f t="shared" si="9"/>
        <v>79</v>
      </c>
      <c r="B84" s="99"/>
      <c r="C84" s="6"/>
      <c r="D84" s="6"/>
      <c r="E84" s="8"/>
      <c r="F84" s="98"/>
      <c r="G84" s="98"/>
      <c r="H84" s="98"/>
      <c r="I84" s="98"/>
      <c r="J84" s="98"/>
      <c r="K84" s="98"/>
      <c r="L84" s="4">
        <f t="shared" si="28"/>
        <v>0</v>
      </c>
      <c r="M84" s="25"/>
      <c r="N84" s="74">
        <f t="shared" si="29"/>
        <v>0</v>
      </c>
      <c r="O84" s="74">
        <f t="shared" si="30"/>
        <v>0</v>
      </c>
      <c r="P84" s="74">
        <f t="shared" si="31"/>
        <v>0</v>
      </c>
      <c r="Q84" s="74">
        <f t="shared" si="32"/>
        <v>0</v>
      </c>
      <c r="R84" s="74">
        <f t="shared" si="33"/>
        <v>0</v>
      </c>
      <c r="S84" s="74">
        <f t="shared" si="34"/>
        <v>0</v>
      </c>
      <c r="T84" s="17">
        <f t="shared" si="35"/>
        <v>0</v>
      </c>
      <c r="U84" s="4">
        <f t="shared" si="36"/>
        <v>0</v>
      </c>
      <c r="V84" s="20"/>
    </row>
    <row r="85" spans="1:22" ht="12.75">
      <c r="A85" s="14">
        <f t="shared" si="9"/>
        <v>80</v>
      </c>
      <c r="B85" s="99"/>
      <c r="C85" s="6"/>
      <c r="D85" s="6"/>
      <c r="E85" s="8"/>
      <c r="F85" s="98"/>
      <c r="G85" s="98"/>
      <c r="H85" s="98"/>
      <c r="I85" s="98"/>
      <c r="J85" s="98"/>
      <c r="K85" s="98"/>
      <c r="L85" s="4">
        <f t="shared" si="28"/>
        <v>0</v>
      </c>
      <c r="M85" s="25"/>
      <c r="N85" s="74">
        <f t="shared" si="29"/>
        <v>0</v>
      </c>
      <c r="O85" s="74">
        <f t="shared" si="30"/>
        <v>0</v>
      </c>
      <c r="P85" s="74">
        <f t="shared" si="31"/>
        <v>0</v>
      </c>
      <c r="Q85" s="74">
        <f t="shared" si="32"/>
        <v>0</v>
      </c>
      <c r="R85" s="74">
        <f t="shared" si="33"/>
        <v>0</v>
      </c>
      <c r="S85" s="74">
        <f t="shared" si="34"/>
        <v>0</v>
      </c>
      <c r="T85" s="17">
        <f t="shared" si="35"/>
        <v>0</v>
      </c>
      <c r="U85" s="4">
        <f t="shared" si="36"/>
        <v>0</v>
      </c>
      <c r="V85" s="20"/>
    </row>
    <row r="86" spans="1:22" ht="12.75">
      <c r="A86" s="14">
        <f t="shared" si="9"/>
        <v>81</v>
      </c>
      <c r="B86" s="99"/>
      <c r="C86" s="6"/>
      <c r="D86" s="6"/>
      <c r="E86" s="8"/>
      <c r="F86" s="98"/>
      <c r="G86" s="98"/>
      <c r="H86" s="98"/>
      <c r="I86" s="98"/>
      <c r="J86" s="98"/>
      <c r="K86" s="98"/>
      <c r="L86" s="4">
        <f t="shared" si="28"/>
        <v>0</v>
      </c>
      <c r="M86" s="25"/>
      <c r="N86" s="74">
        <f t="shared" si="29"/>
        <v>0</v>
      </c>
      <c r="O86" s="74">
        <f t="shared" si="30"/>
        <v>0</v>
      </c>
      <c r="P86" s="74">
        <f t="shared" si="31"/>
        <v>0</v>
      </c>
      <c r="Q86" s="74">
        <f t="shared" si="32"/>
        <v>0</v>
      </c>
      <c r="R86" s="74">
        <f t="shared" si="33"/>
        <v>0</v>
      </c>
      <c r="S86" s="74">
        <f t="shared" si="34"/>
        <v>0</v>
      </c>
      <c r="T86" s="17">
        <f t="shared" si="35"/>
        <v>0</v>
      </c>
      <c r="U86" s="4">
        <f t="shared" si="36"/>
        <v>0</v>
      </c>
      <c r="V86" s="20"/>
    </row>
    <row r="87" spans="1:22" ht="12.75">
      <c r="A87" s="14">
        <f aca="true" t="shared" si="37" ref="A87:A93">A86+1</f>
        <v>82</v>
      </c>
      <c r="B87" s="99"/>
      <c r="C87" s="6"/>
      <c r="D87" s="6"/>
      <c r="E87" s="8"/>
      <c r="F87" s="98"/>
      <c r="G87" s="98"/>
      <c r="H87" s="98"/>
      <c r="I87" s="98"/>
      <c r="J87" s="98"/>
      <c r="K87" s="98"/>
      <c r="L87" s="4">
        <f t="shared" si="28"/>
        <v>0</v>
      </c>
      <c r="M87" s="25"/>
      <c r="N87" s="74">
        <f t="shared" si="29"/>
        <v>0</v>
      </c>
      <c r="O87" s="74">
        <f t="shared" si="30"/>
        <v>0</v>
      </c>
      <c r="P87" s="74">
        <f t="shared" si="31"/>
        <v>0</v>
      </c>
      <c r="Q87" s="74">
        <f t="shared" si="32"/>
        <v>0</v>
      </c>
      <c r="R87" s="74">
        <f t="shared" si="33"/>
        <v>0</v>
      </c>
      <c r="S87" s="74">
        <f t="shared" si="34"/>
        <v>0</v>
      </c>
      <c r="T87" s="17">
        <f t="shared" si="35"/>
        <v>0</v>
      </c>
      <c r="U87" s="4">
        <f t="shared" si="36"/>
        <v>0</v>
      </c>
      <c r="V87" s="20"/>
    </row>
    <row r="88" spans="1:22" ht="12.75">
      <c r="A88" s="14">
        <f t="shared" si="37"/>
        <v>83</v>
      </c>
      <c r="B88" s="99"/>
      <c r="C88" s="6"/>
      <c r="D88" s="6"/>
      <c r="E88" s="8"/>
      <c r="F88" s="98"/>
      <c r="G88" s="98"/>
      <c r="H88" s="98"/>
      <c r="I88" s="98"/>
      <c r="J88" s="98"/>
      <c r="K88" s="98"/>
      <c r="L88" s="4">
        <f t="shared" si="28"/>
        <v>0</v>
      </c>
      <c r="M88" s="25"/>
      <c r="N88" s="74">
        <f t="shared" si="29"/>
        <v>0</v>
      </c>
      <c r="O88" s="74">
        <f t="shared" si="30"/>
        <v>0</v>
      </c>
      <c r="P88" s="74">
        <f t="shared" si="31"/>
        <v>0</v>
      </c>
      <c r="Q88" s="74">
        <f t="shared" si="32"/>
        <v>0</v>
      </c>
      <c r="R88" s="74">
        <f t="shared" si="33"/>
        <v>0</v>
      </c>
      <c r="S88" s="74">
        <f t="shared" si="34"/>
        <v>0</v>
      </c>
      <c r="T88" s="17">
        <f t="shared" si="35"/>
        <v>0</v>
      </c>
      <c r="U88" s="4">
        <f t="shared" si="36"/>
        <v>0</v>
      </c>
      <c r="V88" s="20"/>
    </row>
    <row r="89" spans="1:22" ht="12.75">
      <c r="A89" s="14">
        <f t="shared" si="37"/>
        <v>84</v>
      </c>
      <c r="B89" s="99"/>
      <c r="C89" s="6"/>
      <c r="D89" s="6"/>
      <c r="E89" s="8"/>
      <c r="F89" s="98"/>
      <c r="G89" s="98"/>
      <c r="H89" s="98"/>
      <c r="I89" s="98"/>
      <c r="J89" s="98"/>
      <c r="K89" s="98"/>
      <c r="L89" s="4">
        <f t="shared" si="28"/>
        <v>0</v>
      </c>
      <c r="M89" s="25"/>
      <c r="N89" s="74">
        <f t="shared" si="29"/>
        <v>0</v>
      </c>
      <c r="O89" s="74">
        <f t="shared" si="30"/>
        <v>0</v>
      </c>
      <c r="P89" s="74">
        <f t="shared" si="31"/>
        <v>0</v>
      </c>
      <c r="Q89" s="74">
        <f t="shared" si="32"/>
        <v>0</v>
      </c>
      <c r="R89" s="74">
        <f t="shared" si="33"/>
        <v>0</v>
      </c>
      <c r="S89" s="74">
        <f t="shared" si="34"/>
        <v>0</v>
      </c>
      <c r="T89" s="17">
        <f t="shared" si="35"/>
        <v>0</v>
      </c>
      <c r="U89" s="4">
        <f t="shared" si="36"/>
        <v>0</v>
      </c>
      <c r="V89" s="20"/>
    </row>
    <row r="90" spans="1:22" ht="12.75">
      <c r="A90" s="14">
        <f t="shared" si="37"/>
        <v>85</v>
      </c>
      <c r="B90" s="99"/>
      <c r="C90" s="6"/>
      <c r="D90" s="6"/>
      <c r="E90" s="8"/>
      <c r="F90" s="98"/>
      <c r="G90" s="98"/>
      <c r="H90" s="98"/>
      <c r="I90" s="98"/>
      <c r="J90" s="98"/>
      <c r="K90" s="98"/>
      <c r="L90" s="4">
        <f t="shared" si="28"/>
        <v>0</v>
      </c>
      <c r="M90" s="25"/>
      <c r="N90" s="74">
        <f t="shared" si="29"/>
        <v>0</v>
      </c>
      <c r="O90" s="74">
        <f t="shared" si="30"/>
        <v>0</v>
      </c>
      <c r="P90" s="74">
        <f t="shared" si="31"/>
        <v>0</v>
      </c>
      <c r="Q90" s="74">
        <f t="shared" si="32"/>
        <v>0</v>
      </c>
      <c r="R90" s="74">
        <f t="shared" si="33"/>
        <v>0</v>
      </c>
      <c r="S90" s="74">
        <f t="shared" si="34"/>
        <v>0</v>
      </c>
      <c r="T90" s="17">
        <f t="shared" si="35"/>
        <v>0</v>
      </c>
      <c r="U90" s="4">
        <f t="shared" si="36"/>
        <v>0</v>
      </c>
      <c r="V90" s="20"/>
    </row>
    <row r="91" spans="1:22" ht="12.75">
      <c r="A91" s="14">
        <f t="shared" si="37"/>
        <v>86</v>
      </c>
      <c r="B91" s="99"/>
      <c r="C91" s="6"/>
      <c r="D91" s="6"/>
      <c r="E91" s="8"/>
      <c r="F91" s="98"/>
      <c r="G91" s="98"/>
      <c r="H91" s="98"/>
      <c r="I91" s="98"/>
      <c r="J91" s="98"/>
      <c r="K91" s="98"/>
      <c r="L91" s="4">
        <f>V91*100/(100+M91)</f>
        <v>0</v>
      </c>
      <c r="M91" s="25"/>
      <c r="N91" s="74">
        <f>IF(M91=21,L91,0)</f>
        <v>0</v>
      </c>
      <c r="O91" s="74">
        <f>IF(M91=21,L91*M91/100,0)</f>
        <v>0</v>
      </c>
      <c r="P91" s="74">
        <f>IF(M91=10,L91,0)</f>
        <v>0</v>
      </c>
      <c r="Q91" s="74">
        <f>IF(M91=4,L91,0)</f>
        <v>0</v>
      </c>
      <c r="R91" s="74">
        <f>IF(M91=4,L91*M91/100,0)</f>
        <v>0</v>
      </c>
      <c r="S91" s="74">
        <f>IF(M91=10,L91*M91/100,0)</f>
        <v>0</v>
      </c>
      <c r="T91" s="17">
        <f>IF(M91=0,L91,0)</f>
        <v>0</v>
      </c>
      <c r="U91" s="4">
        <f>L91*M91/100</f>
        <v>0</v>
      </c>
      <c r="V91" s="20"/>
    </row>
    <row r="92" spans="1:22" ht="12.75">
      <c r="A92" s="14">
        <f t="shared" si="37"/>
        <v>87</v>
      </c>
      <c r="B92" s="99"/>
      <c r="C92" s="6"/>
      <c r="D92" s="6"/>
      <c r="E92" s="8"/>
      <c r="F92" s="98"/>
      <c r="G92" s="98"/>
      <c r="H92" s="98"/>
      <c r="I92" s="98"/>
      <c r="J92" s="98"/>
      <c r="K92" s="98"/>
      <c r="L92" s="4">
        <f>V92*100/(100+M92)</f>
        <v>0</v>
      </c>
      <c r="M92" s="25"/>
      <c r="N92" s="74">
        <f>IF(M92=21,L92,0)</f>
        <v>0</v>
      </c>
      <c r="O92" s="74">
        <f>IF(M92=21,L92*M92/100,0)</f>
        <v>0</v>
      </c>
      <c r="P92" s="74">
        <f>IF(M92=10,L92,0)</f>
        <v>0</v>
      </c>
      <c r="Q92" s="74">
        <f>IF(M92=4,L92,0)</f>
        <v>0</v>
      </c>
      <c r="R92" s="74">
        <f>IF(M92=4,L92*M92/100,0)</f>
        <v>0</v>
      </c>
      <c r="S92" s="74">
        <f>IF(M92=10,L92*M92/100,0)</f>
        <v>0</v>
      </c>
      <c r="T92" s="17">
        <f>IF(M92=0,L92,0)</f>
        <v>0</v>
      </c>
      <c r="U92" s="4">
        <f>L92*M92/100</f>
        <v>0</v>
      </c>
      <c r="V92" s="20"/>
    </row>
    <row r="93" spans="1:22" ht="13.5" thickBot="1">
      <c r="A93" s="14">
        <f t="shared" si="37"/>
        <v>88</v>
      </c>
      <c r="B93" s="99"/>
      <c r="C93" s="6"/>
      <c r="D93" s="6"/>
      <c r="E93" s="8"/>
      <c r="F93" s="100"/>
      <c r="G93" s="101"/>
      <c r="H93" s="101"/>
      <c r="I93" s="101"/>
      <c r="J93" s="101"/>
      <c r="K93" s="101"/>
      <c r="L93" s="27">
        <f>V93*100/(100+M93)</f>
        <v>0</v>
      </c>
      <c r="M93" s="26"/>
      <c r="N93" s="74">
        <f>IF(M93=21,L93,0)</f>
        <v>0</v>
      </c>
      <c r="O93" s="74">
        <f>IF(M93=21,L93*M93/100,0)</f>
        <v>0</v>
      </c>
      <c r="P93" s="74">
        <f>IF(M93=10,L93,0)</f>
        <v>0</v>
      </c>
      <c r="Q93" s="74">
        <f>IF(M93=4,L93,0)</f>
        <v>0</v>
      </c>
      <c r="R93" s="74">
        <f>IF(M93=4,L93*M93/100,0)</f>
        <v>0</v>
      </c>
      <c r="S93" s="74">
        <f>IF(M93=10,L93*M93/100,0)</f>
        <v>0</v>
      </c>
      <c r="T93" s="75">
        <f>IF(M93=0,L93,0)</f>
        <v>0</v>
      </c>
      <c r="U93" s="9">
        <f>L93*M93/100</f>
        <v>0</v>
      </c>
      <c r="V93" s="21"/>
    </row>
    <row r="94" spans="1:22" ht="14.25" thickBot="1" thickTop="1">
      <c r="A94" s="76"/>
      <c r="B94" s="77"/>
      <c r="C94" s="56"/>
      <c r="D94" s="56"/>
      <c r="E94" s="78"/>
      <c r="F94" s="79">
        <f aca="true" t="shared" si="38" ref="F94:K94">SUM(F6:F93)</f>
        <v>0</v>
      </c>
      <c r="G94" s="79">
        <f t="shared" si="38"/>
        <v>0</v>
      </c>
      <c r="H94" s="79">
        <f t="shared" si="38"/>
        <v>0</v>
      </c>
      <c r="I94" s="79">
        <f t="shared" si="38"/>
        <v>0</v>
      </c>
      <c r="J94" s="79">
        <f t="shared" si="38"/>
        <v>0</v>
      </c>
      <c r="K94" s="79">
        <f t="shared" si="38"/>
        <v>0</v>
      </c>
      <c r="L94" s="5">
        <f>SUM(L6:L93)</f>
        <v>0</v>
      </c>
      <c r="M94" s="56"/>
      <c r="N94" s="80">
        <f aca="true" t="shared" si="39" ref="N94:V94">SUM(N6:N93)</f>
        <v>0</v>
      </c>
      <c r="O94" s="80">
        <f t="shared" si="39"/>
        <v>0</v>
      </c>
      <c r="P94" s="80">
        <f t="shared" si="39"/>
        <v>0</v>
      </c>
      <c r="Q94" s="80">
        <f>SUM(Q6:Q93)</f>
        <v>0</v>
      </c>
      <c r="R94" s="80">
        <f>SUM(R6:R93)</f>
        <v>0</v>
      </c>
      <c r="S94" s="80">
        <f t="shared" si="39"/>
        <v>0</v>
      </c>
      <c r="T94" s="80">
        <f t="shared" si="39"/>
        <v>0</v>
      </c>
      <c r="U94" s="5">
        <f t="shared" si="39"/>
        <v>0</v>
      </c>
      <c r="V94" s="3">
        <f t="shared" si="39"/>
        <v>0</v>
      </c>
    </row>
    <row r="95" spans="1:22" ht="12.75">
      <c r="A95" s="60"/>
      <c r="B95" s="81"/>
      <c r="C95" s="18"/>
      <c r="D95" s="18"/>
      <c r="E95" s="18"/>
      <c r="F95" s="18"/>
      <c r="G95" s="18"/>
      <c r="H95" s="18"/>
      <c r="I95" s="18" t="s">
        <v>60</v>
      </c>
      <c r="J95" s="18"/>
      <c r="K95" s="18"/>
      <c r="L95" s="17">
        <f>F94+G94+H94+I94+J94+K94</f>
        <v>0</v>
      </c>
      <c r="M95" s="18"/>
      <c r="N95" s="17"/>
      <c r="O95" s="17"/>
      <c r="P95" s="17"/>
      <c r="Q95" s="17"/>
      <c r="R95" s="17"/>
      <c r="S95" s="17"/>
      <c r="T95" s="17"/>
      <c r="U95" s="17"/>
      <c r="V95" s="17"/>
    </row>
    <row r="96" spans="12:22" ht="12.75">
      <c r="L96" s="16" t="s">
        <v>17</v>
      </c>
      <c r="N96" s="1" t="s">
        <v>18</v>
      </c>
      <c r="V96" s="16" t="s">
        <v>18</v>
      </c>
    </row>
    <row r="97" spans="6:22" ht="12.75">
      <c r="F97" s="1" t="s">
        <v>79</v>
      </c>
      <c r="L97" s="103">
        <f>Q94</f>
        <v>0</v>
      </c>
      <c r="U97" s="104">
        <v>0.04</v>
      </c>
      <c r="V97" s="103">
        <f>R94</f>
        <v>0</v>
      </c>
    </row>
    <row r="98" spans="6:22" ht="12.75">
      <c r="F98" s="1" t="s">
        <v>75</v>
      </c>
      <c r="L98" s="105">
        <f>N94</f>
        <v>0</v>
      </c>
      <c r="U98" s="104">
        <v>0.21</v>
      </c>
      <c r="V98" s="105">
        <f>O94</f>
        <v>0</v>
      </c>
    </row>
    <row r="99" spans="6:22" ht="12.75">
      <c r="F99" s="1" t="s">
        <v>76</v>
      </c>
      <c r="L99" s="105">
        <f>P94</f>
        <v>0</v>
      </c>
      <c r="U99" s="104">
        <v>0.1</v>
      </c>
      <c r="V99" s="105">
        <f>S94</f>
        <v>0</v>
      </c>
    </row>
    <row r="100" spans="6:22" ht="12.75">
      <c r="F100" s="1" t="s">
        <v>16</v>
      </c>
      <c r="K100" s="19"/>
      <c r="L100" s="106">
        <f>T94</f>
        <v>0</v>
      </c>
      <c r="M100" s="19"/>
      <c r="N100" s="19"/>
      <c r="O100" s="19"/>
      <c r="P100" s="19"/>
      <c r="Q100" s="19"/>
      <c r="R100" s="19"/>
      <c r="S100" s="19"/>
      <c r="T100" s="19"/>
      <c r="U100" s="19" t="s">
        <v>19</v>
      </c>
      <c r="V100" s="19"/>
    </row>
    <row r="101" spans="9:22" ht="12.75">
      <c r="I101" s="1" t="s">
        <v>65</v>
      </c>
      <c r="L101" s="105">
        <f>SUM(L97:L99)</f>
        <v>0</v>
      </c>
      <c r="V101" s="107">
        <f>SUM(V97:V100)</f>
        <v>0</v>
      </c>
    </row>
    <row r="102" spans="9:12" ht="12.75">
      <c r="I102" s="1" t="s">
        <v>80</v>
      </c>
      <c r="L102" s="107">
        <f>L101+L100</f>
        <v>0</v>
      </c>
    </row>
    <row r="103" ht="12.75"/>
    <row r="104" ht="12.75">
      <c r="C104" s="1" t="s">
        <v>39</v>
      </c>
    </row>
    <row r="105" spans="8:13" ht="13.5" thickBot="1">
      <c r="H105" s="1" t="s">
        <v>71</v>
      </c>
      <c r="M105" s="1" t="s">
        <v>40</v>
      </c>
    </row>
    <row r="106" spans="1:22" ht="13.5" thickBot="1">
      <c r="A106" s="66" t="s">
        <v>0</v>
      </c>
      <c r="B106" s="67" t="s">
        <v>1</v>
      </c>
      <c r="C106" s="67" t="s">
        <v>2</v>
      </c>
      <c r="D106" s="67" t="s">
        <v>3</v>
      </c>
      <c r="E106" s="82" t="s">
        <v>13</v>
      </c>
      <c r="F106" s="82"/>
      <c r="G106" s="82"/>
      <c r="H106" s="82" t="s">
        <v>68</v>
      </c>
      <c r="I106" s="82" t="s">
        <v>61</v>
      </c>
      <c r="J106" s="82" t="s">
        <v>62</v>
      </c>
      <c r="K106" s="82"/>
      <c r="L106" s="83" t="s">
        <v>4</v>
      </c>
      <c r="M106" s="84" t="s">
        <v>10</v>
      </c>
      <c r="N106" s="83"/>
      <c r="O106" s="83"/>
      <c r="P106" s="83"/>
      <c r="Q106" s="83"/>
      <c r="R106" s="83"/>
      <c r="S106" s="83"/>
      <c r="T106" s="83"/>
      <c r="U106" s="83" t="s">
        <v>31</v>
      </c>
      <c r="V106" s="42" t="s">
        <v>7</v>
      </c>
    </row>
    <row r="107" spans="1:22" ht="13.5" thickTop="1">
      <c r="A107" s="85"/>
      <c r="B107" s="153">
        <v>42370</v>
      </c>
      <c r="C107" s="86"/>
      <c r="D107" s="86"/>
      <c r="E107" s="86"/>
      <c r="F107" s="96">
        <f>DAYS360(B107,K107)</f>
        <v>360</v>
      </c>
      <c r="G107" s="86"/>
      <c r="H107" s="24">
        <v>10</v>
      </c>
      <c r="I107" s="86"/>
      <c r="J107" s="86"/>
      <c r="K107" s="154">
        <v>42735</v>
      </c>
      <c r="L107" s="86">
        <f>L108+L109</f>
        <v>0</v>
      </c>
      <c r="M107" s="85">
        <v>21</v>
      </c>
      <c r="N107" s="86"/>
      <c r="O107" s="86"/>
      <c r="P107" s="86"/>
      <c r="Q107" s="86"/>
      <c r="R107" s="86"/>
      <c r="S107" s="86"/>
      <c r="T107" s="86"/>
      <c r="U107" s="86">
        <f>L109*M107/100</f>
        <v>0</v>
      </c>
      <c r="V107" s="87">
        <f>L109+U107</f>
        <v>0</v>
      </c>
    </row>
    <row r="108" spans="1:22" ht="12.75">
      <c r="A108" s="88"/>
      <c r="B108" s="18"/>
      <c r="C108" s="18" t="s">
        <v>41</v>
      </c>
      <c r="D108" s="18"/>
      <c r="E108" s="18"/>
      <c r="F108" s="18"/>
      <c r="G108" s="18"/>
      <c r="H108" s="18"/>
      <c r="I108" s="89">
        <f>F107/360*H107/100*L107</f>
        <v>0</v>
      </c>
      <c r="J108" s="89">
        <f>L107-I108</f>
        <v>0</v>
      </c>
      <c r="K108" s="90" t="s">
        <v>19</v>
      </c>
      <c r="L108" s="30"/>
      <c r="M108" s="88"/>
      <c r="N108" s="18"/>
      <c r="O108" s="18"/>
      <c r="P108" s="18"/>
      <c r="Q108" s="18"/>
      <c r="R108" s="18"/>
      <c r="S108" s="18"/>
      <c r="T108" s="18"/>
      <c r="U108" s="18"/>
      <c r="V108" s="73"/>
    </row>
    <row r="109" spans="1:22" ht="12.75">
      <c r="A109" s="88"/>
      <c r="B109" s="18"/>
      <c r="C109" s="18"/>
      <c r="D109" s="18" t="s">
        <v>42</v>
      </c>
      <c r="E109" s="18"/>
      <c r="F109" s="18"/>
      <c r="G109" s="18"/>
      <c r="H109" s="18"/>
      <c r="I109" s="91">
        <f>L107*H107/100</f>
        <v>0</v>
      </c>
      <c r="J109" s="89">
        <f>J108-I109</f>
        <v>0</v>
      </c>
      <c r="K109" s="90" t="s">
        <v>81</v>
      </c>
      <c r="L109" s="30"/>
      <c r="M109" s="88"/>
      <c r="N109" s="18"/>
      <c r="O109" s="18"/>
      <c r="P109" s="18"/>
      <c r="Q109" s="18"/>
      <c r="R109" s="18"/>
      <c r="S109" s="18"/>
      <c r="T109" s="18"/>
      <c r="U109" s="18"/>
      <c r="V109" s="73"/>
    </row>
    <row r="110" spans="1:22" ht="12.75">
      <c r="A110" s="88"/>
      <c r="B110" s="18"/>
      <c r="C110" s="18"/>
      <c r="D110" s="18" t="s">
        <v>43</v>
      </c>
      <c r="E110" s="18"/>
      <c r="F110" s="18"/>
      <c r="G110" s="18"/>
      <c r="H110" s="18"/>
      <c r="I110" s="91">
        <f>IF(J109&gt;I109,I109,J109)</f>
        <v>0</v>
      </c>
      <c r="J110" s="89">
        <f aca="true" t="shared" si="40" ref="J110:J120">J109-I110</f>
        <v>0</v>
      </c>
      <c r="K110" s="18"/>
      <c r="L110" s="18"/>
      <c r="M110" s="88"/>
      <c r="N110" s="18"/>
      <c r="O110" s="18"/>
      <c r="P110" s="18"/>
      <c r="Q110" s="18"/>
      <c r="R110" s="18"/>
      <c r="S110" s="18"/>
      <c r="T110" s="18"/>
      <c r="U110" s="18"/>
      <c r="V110" s="73"/>
    </row>
    <row r="111" spans="1:22" ht="12.75">
      <c r="A111" s="88"/>
      <c r="B111" s="18"/>
      <c r="C111" s="18"/>
      <c r="D111" s="92" t="s">
        <v>44</v>
      </c>
      <c r="E111" s="18"/>
      <c r="F111" s="18"/>
      <c r="G111" s="18"/>
      <c r="H111" s="18"/>
      <c r="I111" s="91">
        <f aca="true" t="shared" si="41" ref="I111:I120">IF(J110&gt;I110,I110,J110)</f>
        <v>0</v>
      </c>
      <c r="J111" s="89">
        <f t="shared" si="40"/>
        <v>0</v>
      </c>
      <c r="K111" s="18"/>
      <c r="L111" s="18"/>
      <c r="M111" s="88"/>
      <c r="N111" s="18"/>
      <c r="O111" s="18"/>
      <c r="P111" s="18"/>
      <c r="Q111" s="18"/>
      <c r="R111" s="18"/>
      <c r="S111" s="18"/>
      <c r="T111" s="18"/>
      <c r="U111" s="18"/>
      <c r="V111" s="73"/>
    </row>
    <row r="112" spans="1:22" ht="12.75">
      <c r="A112" s="88"/>
      <c r="B112" s="18"/>
      <c r="C112" s="18"/>
      <c r="D112" s="92" t="s">
        <v>45</v>
      </c>
      <c r="E112" s="18"/>
      <c r="F112" s="18"/>
      <c r="G112" s="18"/>
      <c r="H112" s="18"/>
      <c r="I112" s="91">
        <f t="shared" si="41"/>
        <v>0</v>
      </c>
      <c r="J112" s="89">
        <f t="shared" si="40"/>
        <v>0</v>
      </c>
      <c r="K112" s="18"/>
      <c r="L112" s="18"/>
      <c r="M112" s="88"/>
      <c r="N112" s="18"/>
      <c r="O112" s="18"/>
      <c r="P112" s="18"/>
      <c r="Q112" s="18"/>
      <c r="R112" s="18"/>
      <c r="S112" s="18"/>
      <c r="T112" s="18"/>
      <c r="U112" s="18"/>
      <c r="V112" s="73"/>
    </row>
    <row r="113" spans="1:22" ht="13.5" thickBot="1">
      <c r="A113" s="18"/>
      <c r="B113" s="18"/>
      <c r="C113" s="18"/>
      <c r="D113" s="18" t="s">
        <v>46</v>
      </c>
      <c r="E113" s="18"/>
      <c r="F113" s="18"/>
      <c r="G113" s="18"/>
      <c r="H113" s="18"/>
      <c r="I113" s="91">
        <f t="shared" si="41"/>
        <v>0</v>
      </c>
      <c r="J113" s="89">
        <f t="shared" si="40"/>
        <v>0</v>
      </c>
      <c r="K113" s="18"/>
      <c r="L113" s="18"/>
      <c r="M113" s="93"/>
      <c r="N113" s="94"/>
      <c r="O113" s="94"/>
      <c r="P113" s="94"/>
      <c r="Q113" s="94"/>
      <c r="R113" s="94"/>
      <c r="S113" s="94"/>
      <c r="T113" s="94"/>
      <c r="U113" s="94"/>
      <c r="V113" s="78"/>
    </row>
    <row r="114" spans="4:10" ht="12.75">
      <c r="D114" s="92" t="s">
        <v>63</v>
      </c>
      <c r="I114" s="91">
        <f t="shared" si="41"/>
        <v>0</v>
      </c>
      <c r="J114" s="89">
        <f t="shared" si="40"/>
        <v>0</v>
      </c>
    </row>
    <row r="115" spans="4:10" ht="12.75">
      <c r="D115" s="95" t="s">
        <v>64</v>
      </c>
      <c r="I115" s="91">
        <f t="shared" si="41"/>
        <v>0</v>
      </c>
      <c r="J115" s="89">
        <f t="shared" si="40"/>
        <v>0</v>
      </c>
    </row>
    <row r="116" spans="4:10" ht="12.75">
      <c r="D116" s="92" t="s">
        <v>66</v>
      </c>
      <c r="I116" s="91">
        <f t="shared" si="41"/>
        <v>0</v>
      </c>
      <c r="J116" s="89">
        <f t="shared" si="40"/>
        <v>0</v>
      </c>
    </row>
    <row r="117" spans="4:10" ht="12.75">
      <c r="D117" s="92" t="s">
        <v>67</v>
      </c>
      <c r="I117" s="91">
        <f t="shared" si="41"/>
        <v>0</v>
      </c>
      <c r="J117" s="89">
        <f t="shared" si="40"/>
        <v>0</v>
      </c>
    </row>
    <row r="118" spans="4:10" ht="12.75">
      <c r="D118" s="92" t="s">
        <v>72</v>
      </c>
      <c r="I118" s="91">
        <f t="shared" si="41"/>
        <v>0</v>
      </c>
      <c r="J118" s="89">
        <f t="shared" si="40"/>
        <v>0</v>
      </c>
    </row>
    <row r="119" spans="4:10" ht="12.75">
      <c r="D119" s="92" t="s">
        <v>73</v>
      </c>
      <c r="I119" s="91">
        <f t="shared" si="41"/>
        <v>0</v>
      </c>
      <c r="J119" s="89">
        <f t="shared" si="40"/>
        <v>0</v>
      </c>
    </row>
    <row r="120" spans="4:10" ht="12.75">
      <c r="D120" s="92" t="s">
        <v>74</v>
      </c>
      <c r="I120" s="91">
        <f t="shared" si="41"/>
        <v>0</v>
      </c>
      <c r="J120" s="89">
        <f t="shared" si="40"/>
        <v>0</v>
      </c>
    </row>
  </sheetData>
  <sheetProtection sheet="1" objects="1" scenarios="1"/>
  <mergeCells count="1">
    <mergeCell ref="F3:K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5:I42"/>
  <sheetViews>
    <sheetView zoomScale="80" zoomScaleNormal="80" zoomScalePageLayoutView="0" workbookViewId="0" topLeftCell="A16">
      <selection activeCell="H40" sqref="H40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5" ht="12.75">
      <c r="H5" s="44" t="s">
        <v>70</v>
      </c>
    </row>
    <row r="8" ht="12.75">
      <c r="F8" s="1" t="s">
        <v>21</v>
      </c>
    </row>
    <row r="9" spans="2:8" ht="12.75">
      <c r="B9" s="1" t="s">
        <v>20</v>
      </c>
      <c r="C9" s="22"/>
      <c r="D9" s="18"/>
      <c r="F9" s="23"/>
      <c r="G9" s="45"/>
      <c r="H9" s="46"/>
    </row>
    <row r="11" spans="2:9" ht="12.75">
      <c r="B11" s="1" t="s">
        <v>22</v>
      </c>
      <c r="C11" s="22"/>
      <c r="D11" s="18"/>
      <c r="F11" s="1" t="s">
        <v>23</v>
      </c>
      <c r="I11" s="22"/>
    </row>
    <row r="17" ht="12.75">
      <c r="B17" s="1" t="s">
        <v>24</v>
      </c>
    </row>
    <row r="20" spans="1:8" ht="12.75">
      <c r="A20" s="47" t="s">
        <v>25</v>
      </c>
      <c r="B20" s="48">
        <f>'Ingresos Trim. 3'!G32</f>
        <v>0</v>
      </c>
      <c r="D20" s="47" t="s">
        <v>26</v>
      </c>
      <c r="E20" s="49">
        <f>'Ingresos Trim. 3'!H2</f>
        <v>0.21</v>
      </c>
      <c r="G20" s="47" t="s">
        <v>27</v>
      </c>
      <c r="H20" s="50">
        <f>B20*E20</f>
        <v>0</v>
      </c>
    </row>
    <row r="22" spans="1:8" ht="12.75">
      <c r="A22" s="53">
        <v>10</v>
      </c>
      <c r="B22" s="53">
        <f>'Ingresos Trim. 3'!G44</f>
        <v>0</v>
      </c>
      <c r="C22" s="1" t="s">
        <v>120</v>
      </c>
      <c r="E22" s="33">
        <v>0.21</v>
      </c>
      <c r="G22" s="53"/>
      <c r="H22" s="53">
        <f>B22*E22</f>
        <v>0</v>
      </c>
    </row>
    <row r="24" spans="5:8" ht="12.75">
      <c r="E24" s="1" t="s">
        <v>28</v>
      </c>
      <c r="G24" s="47" t="s">
        <v>82</v>
      </c>
      <c r="H24" s="51">
        <f>H20+H22</f>
        <v>0</v>
      </c>
    </row>
    <row r="28" spans="2:8" ht="12.75">
      <c r="B28" s="1" t="s">
        <v>29</v>
      </c>
      <c r="E28" s="52" t="s">
        <v>4</v>
      </c>
      <c r="F28" s="52"/>
      <c r="G28" s="52"/>
      <c r="H28" s="52" t="s">
        <v>31</v>
      </c>
    </row>
    <row r="29" spans="1:8" ht="12.75">
      <c r="A29" s="52" t="s">
        <v>30</v>
      </c>
      <c r="D29" s="47" t="s">
        <v>83</v>
      </c>
      <c r="E29" s="48">
        <f>'Gastos Trim. 3'!L101</f>
        <v>0</v>
      </c>
      <c r="G29" s="47" t="s">
        <v>84</v>
      </c>
      <c r="H29" s="48">
        <f>'Gastos Trim. 3'!V101</f>
        <v>0</v>
      </c>
    </row>
    <row r="30" ht="12.75">
      <c r="A30" s="52" t="s">
        <v>30</v>
      </c>
    </row>
    <row r="31" spans="1:8" ht="12.75">
      <c r="A31" s="1" t="s">
        <v>32</v>
      </c>
      <c r="D31" s="47" t="s">
        <v>85</v>
      </c>
      <c r="E31" s="53">
        <f>'Gastos Trim. 3'!L109</f>
        <v>0</v>
      </c>
      <c r="G31" s="47" t="s">
        <v>86</v>
      </c>
      <c r="H31" s="51">
        <f>'Gastos Trim. 3'!U107</f>
        <v>0</v>
      </c>
    </row>
    <row r="33" spans="3:8" ht="12.75">
      <c r="C33" s="1" t="s">
        <v>121</v>
      </c>
      <c r="D33" s="53">
        <v>36</v>
      </c>
      <c r="E33" s="53">
        <f>B22</f>
        <v>0</v>
      </c>
      <c r="G33" s="53">
        <v>37</v>
      </c>
      <c r="H33" s="53">
        <f>H22</f>
        <v>0</v>
      </c>
    </row>
    <row r="35" spans="3:8" ht="12.75">
      <c r="C35" s="1" t="s">
        <v>33</v>
      </c>
      <c r="G35" s="47" t="s">
        <v>87</v>
      </c>
      <c r="H35" s="51">
        <f>H29+H31+H33</f>
        <v>0</v>
      </c>
    </row>
    <row r="37" spans="3:8" ht="12.75">
      <c r="C37" s="1" t="s">
        <v>34</v>
      </c>
      <c r="G37" s="47" t="s">
        <v>36</v>
      </c>
      <c r="H37" s="51">
        <f>H24-H35</f>
        <v>0</v>
      </c>
    </row>
    <row r="40" spans="3:8" ht="12.75">
      <c r="C40" s="1" t="s">
        <v>37</v>
      </c>
      <c r="G40" s="47" t="s">
        <v>88</v>
      </c>
      <c r="H40" s="109">
        <f>IF('Liquidación Trim. 2'!H42&gt;=0,0,'Liquidación Trim. 2'!H42)</f>
        <v>0</v>
      </c>
    </row>
    <row r="42" spans="3:8" ht="12.75">
      <c r="C42" s="1" t="s">
        <v>35</v>
      </c>
      <c r="G42" s="47" t="s">
        <v>89</v>
      </c>
      <c r="H42" s="54">
        <f>H37+H40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TOMAS</cp:lastModifiedBy>
  <cp:lastPrinted>2014-10-20T10:41:54Z</cp:lastPrinted>
  <dcterms:created xsi:type="dcterms:W3CDTF">2012-04-19T07:28:40Z</dcterms:created>
  <dcterms:modified xsi:type="dcterms:W3CDTF">2019-01-18T10:15:03Z</dcterms:modified>
  <cp:category/>
  <cp:version/>
  <cp:contentType/>
  <cp:contentStatus/>
</cp:coreProperties>
</file>